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indigoin-my.sharepoint.com/personal/richa_chhabra_goindigo_in/Documents/IR work group_RC/Users/Anshul/IR/Operational Stats/"/>
    </mc:Choice>
  </mc:AlternateContent>
  <xr:revisionPtr revIDLastSave="42" documentId="13_ncr:1_{9CA83E1A-88F0-451B-9112-CC743BA95656}" xr6:coauthVersionLast="47" xr6:coauthVersionMax="47" xr10:uidLastSave="{D23C36E2-F59D-484B-9830-4B37A335F426}"/>
  <bookViews>
    <workbookView xWindow="-110" yWindow="-110" windowWidth="19420" windowHeight="10300" xr2:uid="{00000000-000D-0000-FFFF-FFFF00000000}"/>
  </bookViews>
  <sheets>
    <sheet name="Domestic Services" sheetId="1" r:id="rId1"/>
  </sheets>
  <externalReferences>
    <externalReference r:id="rId2"/>
  </externalReferences>
  <definedNames>
    <definedName name="\a" localSheetId="0">'Domestic Services'!#REF!</definedName>
    <definedName name="\a">[1]vistara16!#REF!</definedName>
    <definedName name="\b" localSheetId="0">'Domestic Services'!#REF!</definedName>
    <definedName name="\c">#N/A</definedName>
    <definedName name="\d" localSheetId="0">'Domestic Services'!#REF!</definedName>
    <definedName name="\d">[1]vistara16!#REF!</definedName>
    <definedName name="\e" localSheetId="0">'Domestic Services'!#REF!</definedName>
    <definedName name="\e">[1]vistara16!#REF!</definedName>
    <definedName name="\f" localSheetId="0">'Domestic Services'!#REF!</definedName>
    <definedName name="\f">[1]vistara16!#REF!</definedName>
    <definedName name="\g" localSheetId="0">'Domestic Services'!#REF!</definedName>
    <definedName name="\g">[1]vistara16!#REF!</definedName>
    <definedName name="\h" localSheetId="0">'Domestic Services'!#REF!</definedName>
    <definedName name="\h">[1]vistara16!#REF!</definedName>
    <definedName name="\i" localSheetId="0">'Domestic Services'!#REF!</definedName>
    <definedName name="\i">[1]vistara16!#REF!</definedName>
    <definedName name="\j" localSheetId="0">'Domestic Services'!#REF!</definedName>
    <definedName name="\j">[1]vistara16!#REF!</definedName>
    <definedName name="\k" localSheetId="0">'Domestic Services'!#REF!</definedName>
    <definedName name="\k">[1]vistara16!#REF!</definedName>
    <definedName name="\l">#N/A</definedName>
    <definedName name="\m" localSheetId="0">'Domestic Services'!#REF!</definedName>
    <definedName name="\m">[1]vistara16!#REF!</definedName>
    <definedName name="\p" localSheetId="0">'Domestic Services'!#REF!</definedName>
    <definedName name="\x" localSheetId="0">'Domestic Services'!$C$141</definedName>
    <definedName name="_Regression_Int" localSheetId="0" hidden="1">1</definedName>
    <definedName name="_xlnm.Print_Area" localSheetId="0">'Domestic Services'!$A$1:$Q$18</definedName>
    <definedName name="Print_Area_MI" localSheetId="0">'Domestic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" i="1" l="1"/>
  <c r="Q14" i="1"/>
  <c r="I16" i="1"/>
  <c r="J16" i="1"/>
  <c r="K16" i="1"/>
  <c r="L16" i="1"/>
  <c r="M16" i="1"/>
  <c r="N16" i="1"/>
  <c r="O16" i="1"/>
  <c r="P16" i="1"/>
  <c r="H15" i="1"/>
  <c r="H14" i="1"/>
  <c r="Q13" i="1"/>
  <c r="H13" i="1"/>
  <c r="Q12" i="1"/>
  <c r="H12" i="1"/>
  <c r="Q11" i="1"/>
  <c r="Q10" i="1"/>
  <c r="H11" i="1"/>
  <c r="H10" i="1"/>
  <c r="Q9" i="1"/>
  <c r="H9" i="1"/>
  <c r="Q8" i="1"/>
  <c r="Q7" i="1"/>
  <c r="H8" i="1"/>
  <c r="H7" i="1"/>
  <c r="Q6" i="1"/>
  <c r="H6" i="1"/>
  <c r="Q5" i="1"/>
  <c r="H5" i="1"/>
  <c r="H4" i="1"/>
  <c r="Q4" i="1"/>
  <c r="G16" i="1"/>
  <c r="F16" i="1"/>
  <c r="E16" i="1"/>
  <c r="D16" i="1"/>
  <c r="C16" i="1"/>
  <c r="B16" i="1"/>
  <c r="H16" i="1" l="1"/>
  <c r="Q16" i="1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<sst xmlns="http://schemas.openxmlformats.org/spreadsheetml/2006/main" count="37" uniqueCount="37">
  <si>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</si>
  <si>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</si>
  <si>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</si>
  <si>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</si>
  <si>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</si>
  <si>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</si>
  <si>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</si>
  <si>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</si>
  <si>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</si>
  <si>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</si>
  <si>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</si>
  <si>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</si>
  <si>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</si>
  <si>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</si>
  <si>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</si>
  <si>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</si>
  <si>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</si>
  <si>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</si>
  <si>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</si>
  <si>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</si>
  <si>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</si>
  <si>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</si>
  <si>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</si>
  <si>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</si>
  <si>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</si>
  <si>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</si>
  <si>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</si>
  <si>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AUG</t>
  </si>
  <si>
    <t>SEP</t>
  </si>
  <si>
    <t>OCT</t>
  </si>
  <si>
    <t>JUL</t>
  </si>
  <si>
    <t>NOV</t>
  </si>
  <si>
    <t>DEC</t>
  </si>
  <si>
    <t>JAN</t>
  </si>
  <si>
    <t>FEB</t>
  </si>
  <si>
    <t>MAR</t>
  </si>
  <si>
    <t>Monthly Operational Statistics for FY 2024-25 on scheduled domestic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</si>
</sst>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2" borderId="0" xfId="1" applyFont="1" applyFill="1"/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4" xfId="1" quotePrefix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center" vertical="center" wrapText="1"/>
    </xf>
    <xf numFmtId="3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3" fontId="4" fillId="2" borderId="0" xfId="1" applyNumberFormat="1" applyFont="1" applyFill="1"/>
    <xf numFmtId="0" fontId="4" fillId="2" borderId="0" xfId="1" applyFont="1" applyFill="1"/>
    <xf numFmtId="3" fontId="3" fillId="2" borderId="0" xfId="1" applyNumberFormat="1" applyFont="1" applyFill="1"/>
    <xf numFmtId="3" fontId="0" fillId="0" borderId="0" xfId="0" applyNumberFormat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/>
    <xf numFmtId="0" fontId="3" fillId="2" borderId="0" xfId="1" applyFont="1" applyFill="1" applyAlignment="1">
      <alignment horizontal="left"/>
    </xf>
    <xf numFmtId="3" fontId="2" fillId="2" borderId="4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B38D73C7-985A-4056-A46C-55DCB6F9552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F4" transitionEvaluation="1" transitionEntry="1"/>
  <dimension ref="A1:S463"/>
  <sheetViews>
    <sheetView showGridLines="0" tabSelected="1" zoomScale="85" zoomScaleNormal="85" zoomScaleSheetLayoutView="75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D5" sqref="D5"/>
    </sheetView>
  </sheetViews>
  <sheetFormatPr defaultColWidth="9.54296875" defaultRowHeight="18.5" x14ac:dyDescent="0.45"/>
  <cols>
    <col min="1" max="1" width="11.1796875" style="1" customWidth="1"/>
    <col min="2" max="2" width="11.453125" style="1" customWidth="1"/>
    <col min="3" max="4" width="11.1796875" style="1" bestFit="1" customWidth="1"/>
    <col min="5" max="5" width="15.26953125" style="1" customWidth="1"/>
    <col min="6" max="6" width="15.54296875" style="1" customWidth="1"/>
    <col min="7" max="7" width="15.81640625" style="1" customWidth="1"/>
    <col min="8" max="8" width="9.54296875" style="1"/>
    <col min="9" max="9" width="12.1796875" style="1" customWidth="1"/>
    <col min="10" max="10" width="9.54296875" style="1"/>
    <col min="11" max="11" width="11.81640625" style="1" customWidth="1"/>
    <col min="12" max="12" width="12.26953125" style="1" customWidth="1"/>
    <col min="13" max="13" width="11.7265625" style="1" customWidth="1"/>
    <col min="14" max="14" width="9.54296875" style="1"/>
    <col min="15" max="15" width="12.54296875" style="1" customWidth="1"/>
    <col min="16" max="16" width="14" style="1" customWidth="1"/>
    <col min="17" max="16384" width="9.54296875" style="1"/>
  </cols>
  <sheetData>
    <row r="1" spans="1:17" ht="32.25" customHeight="1" x14ac:dyDescent="0.45">
      <c r="A1" s="17" t="s">
        <v>36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</row>
    <row r="2" spans="1:17" ht="33" customHeight="1" x14ac:dyDescent="0.45">
      <c r="A2" s="20" t="s">
        <v>0</v>
      </c>
      <c r="B2" s="20" t="s">
        <v>1</v>
      </c>
      <c r="C2" s="20"/>
      <c r="D2" s="20"/>
      <c r="E2" s="15" t="s">
        <v>2</v>
      </c>
      <c r="F2" s="15" t="s">
        <v>3</v>
      </c>
      <c r="G2" s="15" t="s">
        <v>4</v>
      </c>
      <c r="H2" s="15" t="s">
        <v>5</v>
      </c>
      <c r="I2" s="20" t="s">
        <v>6</v>
      </c>
      <c r="J2" s="20"/>
      <c r="K2" s="20"/>
      <c r="L2" s="20" t="s">
        <v>7</v>
      </c>
      <c r="M2" s="20"/>
      <c r="N2" s="20"/>
      <c r="O2" s="20"/>
      <c r="P2" s="15" t="s">
        <v>8</v>
      </c>
      <c r="Q2" s="15" t="s">
        <v>9</v>
      </c>
    </row>
    <row r="3" spans="1:17" ht="162" customHeight="1" x14ac:dyDescent="0.45">
      <c r="A3" s="20"/>
      <c r="B3" s="2" t="s">
        <v>10</v>
      </c>
      <c r="C3" s="2" t="s">
        <v>11</v>
      </c>
      <c r="D3" s="2" t="s">
        <v>12</v>
      </c>
      <c r="E3" s="15"/>
      <c r="F3" s="15"/>
      <c r="G3" s="15"/>
      <c r="H3" s="15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5"/>
      <c r="Q3" s="15"/>
    </row>
    <row r="4" spans="1:17" ht="23.15" customHeight="1" x14ac:dyDescent="0.45">
      <c r="A4" s="4" t="s">
        <v>20</v>
      </c>
      <c r="B4" s="5">
        <v>53477</v>
      </c>
      <c r="C4" s="5">
        <v>93324.3</v>
      </c>
      <c r="D4" s="5">
        <v>45934.226999999999</v>
      </c>
      <c r="E4" s="5">
        <v>7999788</v>
      </c>
      <c r="F4" s="5">
        <v>7541735</v>
      </c>
      <c r="G4" s="5">
        <v>8711380</v>
      </c>
      <c r="H4" s="6">
        <f>F4/G4*100</f>
        <v>86.573367250653746</v>
      </c>
      <c r="I4" s="5">
        <v>21518.047999999999</v>
      </c>
      <c r="J4" s="5">
        <v>2258.509</v>
      </c>
      <c r="K4" s="5">
        <v>23776.557000000001</v>
      </c>
      <c r="L4" s="5">
        <v>678637.99917000066</v>
      </c>
      <c r="M4" s="5">
        <v>24746.267800000001</v>
      </c>
      <c r="N4" s="5">
        <v>1978.8131000000001</v>
      </c>
      <c r="O4" s="5">
        <v>705363.08007000072</v>
      </c>
      <c r="P4" s="5">
        <v>976320.08700000006</v>
      </c>
      <c r="Q4" s="6">
        <f>O4/P4*100</f>
        <v>72.247113366008293</v>
      </c>
    </row>
    <row r="5" spans="1:17" ht="23.15" customHeight="1" x14ac:dyDescent="0.45">
      <c r="A5" s="4" t="s">
        <v>21</v>
      </c>
      <c r="B5" s="5">
        <v>55381</v>
      </c>
      <c r="C5" s="5">
        <v>96682.833333333328</v>
      </c>
      <c r="D5" s="5">
        <v>47429.321000000004</v>
      </c>
      <c r="E5" s="5">
        <v>8504042</v>
      </c>
      <c r="F5" s="5">
        <v>7947119</v>
      </c>
      <c r="G5" s="5">
        <v>8986414</v>
      </c>
      <c r="H5" s="6">
        <f t="shared" ref="H5:H15" si="0">F5/G5*100</f>
        <v>88.434819495295898</v>
      </c>
      <c r="I5" s="5">
        <v>26545.087</v>
      </c>
      <c r="J5" s="5">
        <v>2257.8119999999999</v>
      </c>
      <c r="K5" s="5">
        <v>28802.898999999998</v>
      </c>
      <c r="L5" s="5">
        <v>715131.32</v>
      </c>
      <c r="M5" s="5">
        <v>30987.001</v>
      </c>
      <c r="N5" s="5">
        <v>2021.5050000000001</v>
      </c>
      <c r="O5" s="5">
        <v>748139.826</v>
      </c>
      <c r="P5" s="5">
        <v>1006658.067</v>
      </c>
      <c r="Q5" s="6">
        <f t="shared" ref="Q5:Q15" si="1">O5/P5*100</f>
        <v>74.319160649015089</v>
      </c>
    </row>
    <row r="6" spans="1:17" ht="23.15" customHeight="1" x14ac:dyDescent="0.45">
      <c r="A6" s="4" t="s">
        <v>22</v>
      </c>
      <c r="B6" s="5">
        <v>53313</v>
      </c>
      <c r="C6" s="5">
        <v>93256.366666666669</v>
      </c>
      <c r="D6" s="5">
        <v>45557.082000000002</v>
      </c>
      <c r="E6" s="5">
        <v>8029628</v>
      </c>
      <c r="F6" s="5">
        <v>7511825</v>
      </c>
      <c r="G6" s="5">
        <v>8635615</v>
      </c>
      <c r="H6" s="6">
        <f t="shared" si="0"/>
        <v>86.986566677648327</v>
      </c>
      <c r="I6" s="5">
        <v>25078.100999999999</v>
      </c>
      <c r="J6" s="5">
        <v>2368.9299999999998</v>
      </c>
      <c r="K6" s="5">
        <v>27447.030999999999</v>
      </c>
      <c r="L6" s="5">
        <v>676035.17200000002</v>
      </c>
      <c r="M6" s="5">
        <v>29542.84</v>
      </c>
      <c r="N6" s="5">
        <v>2048.58</v>
      </c>
      <c r="O6" s="5">
        <v>707626.59199999995</v>
      </c>
      <c r="P6" s="5">
        <v>966835.41599999997</v>
      </c>
      <c r="Q6" s="6">
        <f t="shared" si="1"/>
        <v>73.189974248936693</v>
      </c>
    </row>
    <row r="7" spans="1:17" ht="23.15" customHeight="1" x14ac:dyDescent="0.45">
      <c r="A7" s="14" t="s">
        <v>30</v>
      </c>
      <c r="B7" s="5">
        <v>54709</v>
      </c>
      <c r="C7" s="5">
        <v>96704.45</v>
      </c>
      <c r="D7" s="5">
        <v>46677.362999999998</v>
      </c>
      <c r="E7" s="5">
        <v>8046505</v>
      </c>
      <c r="F7" s="5">
        <v>7528951</v>
      </c>
      <c r="G7" s="5">
        <v>8898194</v>
      </c>
      <c r="H7" s="6">
        <f t="shared" si="0"/>
        <v>84.612124662600081</v>
      </c>
      <c r="I7" s="5">
        <v>24243.294999999998</v>
      </c>
      <c r="J7" s="5">
        <v>2576.4949999999999</v>
      </c>
      <c r="K7" s="5">
        <v>26819.789999999997</v>
      </c>
      <c r="L7" s="5">
        <v>677496.08100000001</v>
      </c>
      <c r="M7" s="5">
        <v>28436.862000000001</v>
      </c>
      <c r="N7" s="5">
        <v>2234.5880000000002</v>
      </c>
      <c r="O7" s="5">
        <v>708167.53099999996</v>
      </c>
      <c r="P7" s="5">
        <v>997471.96699999995</v>
      </c>
      <c r="Q7" s="6">
        <f t="shared" si="1"/>
        <v>70.996233922231127</v>
      </c>
    </row>
    <row r="8" spans="1:17" ht="23.15" customHeight="1" x14ac:dyDescent="0.45">
      <c r="A8" s="14" t="s">
        <v>27</v>
      </c>
      <c r="B8" s="5">
        <v>56433</v>
      </c>
      <c r="C8" s="5">
        <v>99527.615999999995</v>
      </c>
      <c r="D8" s="5">
        <v>48236.563999999998</v>
      </c>
      <c r="E8" s="5">
        <v>8190413</v>
      </c>
      <c r="F8" s="5">
        <v>7599936</v>
      </c>
      <c r="G8" s="5">
        <v>9231126</v>
      </c>
      <c r="H8" s="6">
        <f t="shared" si="0"/>
        <v>82.329457966449596</v>
      </c>
      <c r="I8" s="5">
        <v>24003.780999999999</v>
      </c>
      <c r="J8" s="5">
        <v>2545.395</v>
      </c>
      <c r="K8" s="5">
        <v>26549.175999999999</v>
      </c>
      <c r="L8" s="5">
        <v>683875.76899999997</v>
      </c>
      <c r="M8" s="5">
        <v>27994.072</v>
      </c>
      <c r="N8" s="5">
        <v>2272.3996000000002</v>
      </c>
      <c r="O8" s="5">
        <v>714142.24060000002</v>
      </c>
      <c r="P8" s="5">
        <v>1035542.591</v>
      </c>
      <c r="Q8" s="6">
        <f t="shared" si="1"/>
        <v>68.963096912350949</v>
      </c>
    </row>
    <row r="9" spans="1:17" ht="23.15" customHeight="1" x14ac:dyDescent="0.45">
      <c r="A9" s="14" t="s">
        <v>28</v>
      </c>
      <c r="B9" s="5">
        <v>56012</v>
      </c>
      <c r="C9" s="5">
        <v>98623.78333333334</v>
      </c>
      <c r="D9" s="5">
        <v>48029.135999999999</v>
      </c>
      <c r="E9" s="5">
        <v>8211792</v>
      </c>
      <c r="F9" s="5">
        <v>7624336</v>
      </c>
      <c r="G9" s="5">
        <v>9230396</v>
      </c>
      <c r="H9" s="6">
        <f t="shared" si="0"/>
        <v>82.600313139327923</v>
      </c>
      <c r="I9" s="5">
        <v>25081.387999999999</v>
      </c>
      <c r="J9" s="5">
        <v>2291.0989999999997</v>
      </c>
      <c r="K9" s="5">
        <v>27372.486999999997</v>
      </c>
      <c r="L9" s="5">
        <v>686101.69799999997</v>
      </c>
      <c r="M9" s="5">
        <v>29478.379000000001</v>
      </c>
      <c r="N9" s="5">
        <v>2045.145</v>
      </c>
      <c r="O9" s="5">
        <v>717625.22199999995</v>
      </c>
      <c r="P9" s="5">
        <v>1037000.76</v>
      </c>
      <c r="Q9" s="6">
        <f t="shared" si="1"/>
        <v>69.201995763243218</v>
      </c>
    </row>
    <row r="10" spans="1:17" ht="23.15" customHeight="1" x14ac:dyDescent="0.45">
      <c r="A10" s="14" t="s">
        <v>29</v>
      </c>
      <c r="B10" s="5">
        <v>59156</v>
      </c>
      <c r="C10" s="5">
        <v>104385.11666666667</v>
      </c>
      <c r="D10" s="5">
        <v>51433.855000000003</v>
      </c>
      <c r="E10" s="5">
        <v>8640128</v>
      </c>
      <c r="F10" s="5">
        <v>8129253</v>
      </c>
      <c r="G10" s="5">
        <v>9882735</v>
      </c>
      <c r="H10" s="6">
        <f t="shared" si="0"/>
        <v>82.257118095345064</v>
      </c>
      <c r="I10" s="5">
        <v>27144.253000000001</v>
      </c>
      <c r="J10" s="5">
        <v>2521.75</v>
      </c>
      <c r="K10" s="5">
        <v>29666.003000000001</v>
      </c>
      <c r="L10" s="5">
        <v>731588.22</v>
      </c>
      <c r="M10" s="5">
        <v>31521.794999999998</v>
      </c>
      <c r="N10" s="5">
        <v>2247.2130000000002</v>
      </c>
      <c r="O10" s="5">
        <v>765357.228</v>
      </c>
      <c r="P10" s="5">
        <v>1108165.8689999999</v>
      </c>
      <c r="Q10" s="6">
        <f t="shared" si="1"/>
        <v>69.065222942721775</v>
      </c>
    </row>
    <row r="11" spans="1:17" ht="23.15" customHeight="1" x14ac:dyDescent="0.45">
      <c r="A11" s="14" t="s">
        <v>31</v>
      </c>
      <c r="B11" s="5">
        <v>56776</v>
      </c>
      <c r="C11" s="5">
        <v>100409.43333333333</v>
      </c>
      <c r="D11" s="5">
        <v>49404.14</v>
      </c>
      <c r="E11" s="5">
        <v>9069728</v>
      </c>
      <c r="F11" s="5">
        <v>8592770</v>
      </c>
      <c r="G11" s="5">
        <v>9512296</v>
      </c>
      <c r="H11" s="6">
        <f t="shared" si="0"/>
        <v>90.333290721819424</v>
      </c>
      <c r="I11" s="5">
        <v>23310.498</v>
      </c>
      <c r="J11" s="5">
        <v>2476.1770000000001</v>
      </c>
      <c r="K11" s="5">
        <v>25786.674999999999</v>
      </c>
      <c r="L11" s="5">
        <v>773264.84499999997</v>
      </c>
      <c r="M11" s="5">
        <v>27349.333999999999</v>
      </c>
      <c r="N11" s="5">
        <v>2196.0509999999999</v>
      </c>
      <c r="O11" s="5">
        <v>802810.23</v>
      </c>
      <c r="P11" s="5">
        <v>1066511.9450000001</v>
      </c>
      <c r="Q11" s="6">
        <f t="shared" si="1"/>
        <v>75.274377728605742</v>
      </c>
    </row>
    <row r="12" spans="1:17" ht="23.15" customHeight="1" x14ac:dyDescent="0.45">
      <c r="A12" s="14" t="s">
        <v>32</v>
      </c>
      <c r="B12" s="5">
        <v>59546</v>
      </c>
      <c r="C12" s="5">
        <v>105584.6</v>
      </c>
      <c r="D12" s="5">
        <v>51989.093999999997</v>
      </c>
      <c r="E12" s="5">
        <v>9615322</v>
      </c>
      <c r="F12" s="5">
        <v>9113052</v>
      </c>
      <c r="G12" s="5">
        <v>10053140</v>
      </c>
      <c r="H12" s="6">
        <f t="shared" si="0"/>
        <v>90.64881221190592</v>
      </c>
      <c r="I12" s="5">
        <v>25159.670999999998</v>
      </c>
      <c r="J12" s="5">
        <v>2975.2530000000002</v>
      </c>
      <c r="K12" s="5">
        <v>28134.923999999999</v>
      </c>
      <c r="L12" s="5">
        <v>820089.53200000001</v>
      </c>
      <c r="M12" s="5">
        <v>29151.871999999999</v>
      </c>
      <c r="N12" s="5">
        <v>2619.951</v>
      </c>
      <c r="O12" s="5">
        <v>851861.35499999998</v>
      </c>
      <c r="P12" s="5">
        <v>1116225.8370000001</v>
      </c>
      <c r="Q12" s="6">
        <f t="shared" si="1"/>
        <v>76.316219062755835</v>
      </c>
    </row>
    <row r="13" spans="1:17" ht="23.15" customHeight="1" x14ac:dyDescent="0.45">
      <c r="A13" s="14" t="s">
        <v>33</v>
      </c>
      <c r="B13" s="5">
        <v>60152</v>
      </c>
      <c r="C13" s="5">
        <v>107177.65</v>
      </c>
      <c r="D13" s="5">
        <v>52567.898000000001</v>
      </c>
      <c r="E13" s="5">
        <v>9614311</v>
      </c>
      <c r="F13" s="5">
        <v>9125277</v>
      </c>
      <c r="G13" s="5">
        <v>10164452</v>
      </c>
      <c r="H13" s="6">
        <f t="shared" si="0"/>
        <v>89.776379484107949</v>
      </c>
      <c r="I13" s="5">
        <v>24071.843000000001</v>
      </c>
      <c r="J13" s="5">
        <v>3105.83</v>
      </c>
      <c r="K13" s="5">
        <v>27177.673000000003</v>
      </c>
      <c r="L13" s="5">
        <v>821236.5</v>
      </c>
      <c r="M13" s="5">
        <v>27659.261999999999</v>
      </c>
      <c r="N13" s="5">
        <v>2703.607</v>
      </c>
      <c r="O13" s="5">
        <v>851599.36899999995</v>
      </c>
      <c r="P13" s="5">
        <v>1113222.575</v>
      </c>
      <c r="Q13" s="6">
        <f t="shared" si="1"/>
        <v>76.498571635595866</v>
      </c>
    </row>
    <row r="14" spans="1:17" ht="23.15" customHeight="1" x14ac:dyDescent="0.45">
      <c r="A14" s="14" t="s">
        <v>34</v>
      </c>
      <c r="B14" s="5">
        <v>55405</v>
      </c>
      <c r="C14" s="5">
        <v>98513.03333333334</v>
      </c>
      <c r="D14" s="5">
        <v>48288.148999999998</v>
      </c>
      <c r="E14" s="5">
        <v>9015997</v>
      </c>
      <c r="F14" s="5">
        <v>8538835</v>
      </c>
      <c r="G14" s="5">
        <v>9315125</v>
      </c>
      <c r="H14" s="6">
        <f t="shared" si="0"/>
        <v>91.666349082808878</v>
      </c>
      <c r="I14" s="5">
        <v>23068.793000000001</v>
      </c>
      <c r="J14" s="5">
        <v>2693.9059999999999</v>
      </c>
      <c r="K14" s="5">
        <v>25762.699000000001</v>
      </c>
      <c r="L14" s="5">
        <v>768364.08400000003</v>
      </c>
      <c r="M14" s="5">
        <v>26525.055</v>
      </c>
      <c r="N14" s="5">
        <v>2374.777</v>
      </c>
      <c r="O14" s="5">
        <v>797263.91600000008</v>
      </c>
      <c r="P14" s="5">
        <v>1022260.228</v>
      </c>
      <c r="Q14" s="6">
        <f t="shared" si="1"/>
        <v>77.990309528113627</v>
      </c>
    </row>
    <row r="15" spans="1:17" ht="23.15" customHeight="1" x14ac:dyDescent="0.45">
      <c r="A15" s="14" t="s">
        <v>35</v>
      </c>
      <c r="B15" s="5">
        <v>61957</v>
      </c>
      <c r="C15" s="5">
        <v>110318.86666666667</v>
      </c>
      <c r="D15" s="5">
        <v>54062.758999999998</v>
      </c>
      <c r="E15" s="5">
        <v>9309423</v>
      </c>
      <c r="F15" s="5">
        <v>8798393</v>
      </c>
      <c r="G15" s="5">
        <v>10399246</v>
      </c>
      <c r="H15" s="6">
        <f t="shared" si="0"/>
        <v>84.606066632138521</v>
      </c>
      <c r="I15" s="5">
        <v>26716.425999999999</v>
      </c>
      <c r="J15" s="5">
        <v>2568.4299999999994</v>
      </c>
      <c r="K15" s="5">
        <v>29284.856</v>
      </c>
      <c r="L15" s="5">
        <v>791759.58100000001</v>
      </c>
      <c r="M15" s="5">
        <v>30754.293000000001</v>
      </c>
      <c r="N15" s="5">
        <v>2193.076</v>
      </c>
      <c r="O15" s="5">
        <v>824706.95</v>
      </c>
      <c r="P15" s="5">
        <v>1143742.8799999999</v>
      </c>
      <c r="Q15" s="6">
        <f t="shared" si="1"/>
        <v>72.105974552602248</v>
      </c>
    </row>
    <row r="16" spans="1:17" ht="23.15" customHeight="1" x14ac:dyDescent="0.45">
      <c r="A16" s="4" t="s">
        <v>23</v>
      </c>
      <c r="B16" s="5">
        <f>SUM(B4:B15)</f>
        <v>682317</v>
      </c>
      <c r="C16" s="5">
        <f t="shared" ref="C16:D16" si="2">SUM(C4:C15)</f>
        <v>1204508.0493333335</v>
      </c>
      <c r="D16" s="5">
        <f t="shared" si="2"/>
        <v>589609.58799999999</v>
      </c>
      <c r="E16" s="5">
        <f t="shared" ref="E16" si="3">SUM(E4:E15)</f>
        <v>104247077</v>
      </c>
      <c r="F16" s="5">
        <f t="shared" ref="F16" si="4">SUM(F4:F15)</f>
        <v>98051482</v>
      </c>
      <c r="G16" s="5">
        <f t="shared" ref="G16" si="5">SUM(G4:G15)</f>
        <v>113020119</v>
      </c>
      <c r="H16" s="6">
        <f>F16/G16*100</f>
        <v>86.75577664185613</v>
      </c>
      <c r="I16" s="5">
        <f t="shared" ref="I16" si="6">SUM(I4:I15)</f>
        <v>295941.18399999995</v>
      </c>
      <c r="J16" s="5">
        <f t="shared" ref="J16" si="7">SUM(J4:J15)</f>
        <v>30639.585999999999</v>
      </c>
      <c r="K16" s="5">
        <f t="shared" ref="K16" si="8">SUM(K4:K15)</f>
        <v>326580.77</v>
      </c>
      <c r="L16" s="5">
        <f t="shared" ref="L16" si="9">SUM(L4:L15)</f>
        <v>8823580.8011699989</v>
      </c>
      <c r="M16" s="5">
        <f t="shared" ref="M16" si="10">SUM(M4:M15)</f>
        <v>344147.03279999999</v>
      </c>
      <c r="N16" s="5">
        <f t="shared" ref="N16" si="11">SUM(N4:N15)</f>
        <v>26935.705700000006</v>
      </c>
      <c r="O16" s="5">
        <f t="shared" ref="O16" si="12">SUM(O4:O15)</f>
        <v>9194663.5396699999</v>
      </c>
      <c r="P16" s="5">
        <f t="shared" ref="P16" si="13">SUM(P4:P15)</f>
        <v>12589958.221999999</v>
      </c>
      <c r="Q16" s="6">
        <f>O16/P16*100</f>
        <v>73.031723994151321</v>
      </c>
    </row>
    <row r="17" spans="1:19" s="8" customFormat="1" ht="30" customHeight="1" x14ac:dyDescent="0.45">
      <c r="A17" s="16" t="s">
        <v>24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"/>
      <c r="S17" s="7"/>
    </row>
    <row r="18" spans="1:19" ht="23.15" customHeight="1" x14ac:dyDescent="0.45">
      <c r="A18" s="16" t="s">
        <v>25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9" ht="23.15" customHeight="1" x14ac:dyDescent="0.4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9" ht="23.15" customHeight="1" x14ac:dyDescent="0.4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9" ht="23.15" customHeight="1" x14ac:dyDescent="0.4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9" ht="23.15" customHeight="1" x14ac:dyDescent="0.45"/>
    <row r="23" spans="1:19" ht="18" customHeight="1" x14ac:dyDescent="0.45"/>
    <row r="24" spans="1:19" ht="23.15" customHeight="1" x14ac:dyDescent="0.45"/>
    <row r="25" spans="1:19" s="11" customFormat="1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9" s="11" customFormat="1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9" ht="18" customHeight="1" x14ac:dyDescent="0.45"/>
    <row r="39" spans="8:17" x14ac:dyDescent="0.45">
      <c r="H39" s="12"/>
      <c r="Q39" s="12"/>
    </row>
    <row r="42" spans="8:17" x14ac:dyDescent="0.45">
      <c r="H42" s="12"/>
      <c r="Q42" s="12"/>
    </row>
    <row r="44" spans="8:17" x14ac:dyDescent="0.45">
      <c r="H44" s="12"/>
      <c r="Q44" s="12"/>
    </row>
    <row r="46" spans="8:17" x14ac:dyDescent="0.45">
      <c r="H46" s="12"/>
      <c r="Q46" s="12"/>
    </row>
    <row r="48" spans="8:17" x14ac:dyDescent="0.45">
      <c r="H48" s="12"/>
      <c r="Q48" s="12"/>
    </row>
    <row r="50" spans="8:17" x14ac:dyDescent="0.45">
      <c r="H50" s="12"/>
      <c r="Q50" s="12"/>
    </row>
    <row r="52" spans="8:17" x14ac:dyDescent="0.45">
      <c r="H52" s="12"/>
      <c r="Q52" s="12"/>
    </row>
    <row r="54" spans="8:17" x14ac:dyDescent="0.45">
      <c r="H54" s="12"/>
      <c r="Q54" s="12"/>
    </row>
    <row r="56" spans="8:17" x14ac:dyDescent="0.45">
      <c r="H56" s="12"/>
      <c r="Q56" s="12"/>
    </row>
    <row r="58" spans="8:17" x14ac:dyDescent="0.45">
      <c r="H58" s="12"/>
      <c r="Q58" s="12"/>
    </row>
    <row r="59" spans="8:17" x14ac:dyDescent="0.45">
      <c r="H59" s="12"/>
      <c r="Q59" s="12"/>
    </row>
    <row r="60" spans="8:17" x14ac:dyDescent="0.45">
      <c r="H60" s="12"/>
      <c r="Q60" s="12"/>
    </row>
    <row r="61" spans="8:17" x14ac:dyDescent="0.45">
      <c r="H61" s="12"/>
      <c r="Q61" s="12"/>
    </row>
    <row r="62" spans="8:17" x14ac:dyDescent="0.45">
      <c r="H62" s="12"/>
      <c r="Q62" s="12"/>
    </row>
    <row r="63" spans="8:17" x14ac:dyDescent="0.45">
      <c r="H63" s="12"/>
      <c r="Q63" s="12"/>
    </row>
    <row r="64" spans="8:17" x14ac:dyDescent="0.45">
      <c r="H64" s="12"/>
      <c r="Q64" s="12"/>
    </row>
    <row r="84" spans="8:17" x14ac:dyDescent="0.45">
      <c r="H84" s="12"/>
      <c r="Q84" s="12"/>
    </row>
    <row r="87" spans="8:17" x14ac:dyDescent="0.45">
      <c r="H87" s="12"/>
      <c r="Q87" s="12"/>
    </row>
    <row r="89" spans="8:17" x14ac:dyDescent="0.45">
      <c r="H89" s="12"/>
      <c r="Q89" s="12"/>
    </row>
    <row r="91" spans="8:17" x14ac:dyDescent="0.45">
      <c r="H91" s="12"/>
      <c r="Q91" s="12"/>
    </row>
    <row r="93" spans="8:17" x14ac:dyDescent="0.45">
      <c r="H93" s="12"/>
      <c r="Q93" s="12"/>
    </row>
    <row r="95" spans="8:17" x14ac:dyDescent="0.45">
      <c r="H95" s="12"/>
      <c r="Q95" s="12"/>
    </row>
    <row r="97" spans="8:17" x14ac:dyDescent="0.45">
      <c r="H97" s="12"/>
      <c r="Q97" s="12"/>
    </row>
    <row r="99" spans="8:17" x14ac:dyDescent="0.45">
      <c r="H99" s="12"/>
      <c r="Q99" s="12"/>
    </row>
    <row r="101" spans="8:17" x14ac:dyDescent="0.45">
      <c r="H101" s="12"/>
      <c r="Q101" s="12"/>
    </row>
    <row r="103" spans="8:17" x14ac:dyDescent="0.45">
      <c r="H103" s="12"/>
      <c r="Q103" s="12"/>
    </row>
    <row r="104" spans="8:17" x14ac:dyDescent="0.45">
      <c r="Q104" s="12"/>
    </row>
    <row r="105" spans="8:17" x14ac:dyDescent="0.45">
      <c r="H105" s="12"/>
      <c r="Q105" s="12"/>
    </row>
    <row r="106" spans="8:17" x14ac:dyDescent="0.45">
      <c r="H106" s="12"/>
      <c r="Q106" s="12"/>
    </row>
    <row r="107" spans="8:17" x14ac:dyDescent="0.45">
      <c r="H107" s="12"/>
      <c r="Q107" s="12"/>
    </row>
    <row r="108" spans="8:17" x14ac:dyDescent="0.45">
      <c r="H108" s="12"/>
      <c r="Q108" s="12"/>
    </row>
    <row r="109" spans="8:17" x14ac:dyDescent="0.45">
      <c r="H109" s="12"/>
      <c r="Q109" s="12"/>
    </row>
    <row r="132" spans="8:17" x14ac:dyDescent="0.45">
      <c r="H132" s="12"/>
      <c r="Q132" s="12"/>
    </row>
    <row r="135" spans="8:17" x14ac:dyDescent="0.45">
      <c r="H135" s="12"/>
      <c r="Q135" s="12"/>
    </row>
    <row r="137" spans="8:17" x14ac:dyDescent="0.45">
      <c r="H137" s="12"/>
      <c r="Q137" s="12"/>
    </row>
    <row r="139" spans="8:17" x14ac:dyDescent="0.45">
      <c r="H139" s="12"/>
      <c r="Q139" s="12"/>
    </row>
    <row r="141" spans="8:17" x14ac:dyDescent="0.45">
      <c r="H141" s="12"/>
      <c r="Q141" s="12"/>
    </row>
    <row r="143" spans="8:17" x14ac:dyDescent="0.45">
      <c r="H143" s="12"/>
      <c r="Q143" s="12"/>
    </row>
    <row r="145" spans="8:17" x14ac:dyDescent="0.45">
      <c r="H145" s="12"/>
      <c r="Q145" s="12"/>
    </row>
    <row r="147" spans="8:17" x14ac:dyDescent="0.45">
      <c r="H147" s="12"/>
      <c r="Q147" s="12"/>
    </row>
    <row r="149" spans="8:17" x14ac:dyDescent="0.45">
      <c r="H149" s="12"/>
      <c r="Q149" s="12"/>
    </row>
    <row r="151" spans="8:17" x14ac:dyDescent="0.45">
      <c r="H151" s="12"/>
      <c r="Q151" s="12"/>
    </row>
    <row r="153" spans="8:17" x14ac:dyDescent="0.45">
      <c r="H153" s="12"/>
      <c r="Q153" s="12"/>
    </row>
    <row r="155" spans="8:17" x14ac:dyDescent="0.45">
      <c r="H155" s="12"/>
      <c r="Q155" s="12"/>
    </row>
    <row r="157" spans="8:17" x14ac:dyDescent="0.45">
      <c r="H157" s="12"/>
      <c r="Q157" s="12"/>
    </row>
    <row r="180" spans="8:17" x14ac:dyDescent="0.45">
      <c r="H180" s="12"/>
      <c r="Q180" s="12"/>
    </row>
    <row r="182" spans="8:17" x14ac:dyDescent="0.45">
      <c r="H182" s="12"/>
      <c r="Q182" s="12"/>
    </row>
    <row r="183" spans="8:17" x14ac:dyDescent="0.45">
      <c r="H183" s="12"/>
      <c r="Q183" s="12"/>
    </row>
    <row r="184" spans="8:17" x14ac:dyDescent="0.45">
      <c r="H184" s="12"/>
      <c r="Q184" s="12"/>
    </row>
    <row r="185" spans="8:17" x14ac:dyDescent="0.45">
      <c r="H185" s="12"/>
      <c r="Q185" s="12"/>
    </row>
    <row r="186" spans="8:17" x14ac:dyDescent="0.45">
      <c r="H186" s="12"/>
      <c r="Q186" s="12"/>
    </row>
    <row r="187" spans="8:17" x14ac:dyDescent="0.45">
      <c r="H187" s="12"/>
      <c r="Q187" s="12"/>
    </row>
    <row r="188" spans="8:17" x14ac:dyDescent="0.45">
      <c r="H188" s="12"/>
      <c r="Q188" s="12"/>
    </row>
    <row r="189" spans="8:17" x14ac:dyDescent="0.45">
      <c r="H189" s="12"/>
      <c r="Q189" s="12"/>
    </row>
    <row r="190" spans="8:17" x14ac:dyDescent="0.45">
      <c r="H190" s="12"/>
      <c r="Q190" s="12"/>
    </row>
    <row r="191" spans="8:17" x14ac:dyDescent="0.45">
      <c r="H191" s="12"/>
      <c r="Q191" s="12"/>
    </row>
    <row r="192" spans="8:17" x14ac:dyDescent="0.45">
      <c r="H192" s="12"/>
      <c r="Q192" s="12"/>
    </row>
    <row r="193" spans="8:17" x14ac:dyDescent="0.45">
      <c r="H193" s="12"/>
      <c r="Q193" s="12"/>
    </row>
    <row r="194" spans="8:17" x14ac:dyDescent="0.45">
      <c r="H194" s="12"/>
      <c r="Q194" s="12"/>
    </row>
    <row r="195" spans="8:17" x14ac:dyDescent="0.45">
      <c r="H195" s="12"/>
      <c r="Q195" s="12"/>
    </row>
    <row r="196" spans="8:17" x14ac:dyDescent="0.45">
      <c r="H196" s="12"/>
      <c r="Q196" s="12"/>
    </row>
    <row r="197" spans="8:17" x14ac:dyDescent="0.45">
      <c r="H197" s="12"/>
      <c r="Q197" s="12"/>
    </row>
    <row r="198" spans="8:17" x14ac:dyDescent="0.45">
      <c r="H198" s="12"/>
      <c r="Q198" s="12"/>
    </row>
    <row r="199" spans="8:17" x14ac:dyDescent="0.45">
      <c r="H199" s="12"/>
      <c r="Q199" s="12"/>
    </row>
    <row r="200" spans="8:17" x14ac:dyDescent="0.45">
      <c r="H200" s="12"/>
      <c r="Q200" s="12"/>
    </row>
    <row r="201" spans="8:17" x14ac:dyDescent="0.45">
      <c r="H201" s="12"/>
      <c r="Q201" s="12"/>
    </row>
    <row r="202" spans="8:17" x14ac:dyDescent="0.45">
      <c r="H202" s="12"/>
      <c r="Q202" s="12"/>
    </row>
    <row r="203" spans="8:17" x14ac:dyDescent="0.45">
      <c r="H203" s="12"/>
      <c r="Q203" s="12"/>
    </row>
    <row r="204" spans="8:17" x14ac:dyDescent="0.45">
      <c r="H204" s="12"/>
      <c r="Q204" s="12"/>
    </row>
    <row r="205" spans="8:17" x14ac:dyDescent="0.45">
      <c r="H205" s="12"/>
      <c r="Q205" s="12"/>
    </row>
    <row r="228" spans="8:17" x14ac:dyDescent="0.45">
      <c r="H228" s="12"/>
      <c r="Q228" s="12"/>
    </row>
    <row r="231" spans="8:17" x14ac:dyDescent="0.45">
      <c r="H231" s="12"/>
      <c r="Q231" s="12"/>
    </row>
    <row r="233" spans="8:17" x14ac:dyDescent="0.45">
      <c r="H233" s="12"/>
      <c r="Q233" s="12"/>
    </row>
    <row r="234" spans="8:17" x14ac:dyDescent="0.45">
      <c r="H234" s="12"/>
    </row>
    <row r="235" spans="8:17" x14ac:dyDescent="0.45">
      <c r="H235" s="12"/>
      <c r="Q235" s="12"/>
    </row>
    <row r="237" spans="8:17" x14ac:dyDescent="0.45">
      <c r="H237" s="12"/>
      <c r="Q237" s="12"/>
    </row>
    <row r="239" spans="8:17" x14ac:dyDescent="0.45">
      <c r="H239" s="12"/>
      <c r="Q239" s="12"/>
    </row>
    <row r="241" spans="8:17" x14ac:dyDescent="0.45">
      <c r="H241" s="12"/>
      <c r="Q241" s="12"/>
    </row>
    <row r="243" spans="8:17" x14ac:dyDescent="0.45">
      <c r="H243" s="12"/>
      <c r="Q243" s="12"/>
    </row>
    <row r="245" spans="8:17" x14ac:dyDescent="0.45">
      <c r="H245" s="12"/>
      <c r="Q245" s="12"/>
    </row>
    <row r="247" spans="8:17" x14ac:dyDescent="0.45">
      <c r="H247" s="12"/>
      <c r="Q247" s="12"/>
    </row>
    <row r="248" spans="8:17" x14ac:dyDescent="0.45">
      <c r="H248" s="12"/>
      <c r="Q248" s="12"/>
    </row>
    <row r="249" spans="8:17" x14ac:dyDescent="0.45">
      <c r="H249" s="12"/>
      <c r="Q249" s="12"/>
    </row>
    <row r="250" spans="8:17" x14ac:dyDescent="0.45">
      <c r="H250" s="12"/>
      <c r="Q250" s="12"/>
    </row>
    <row r="251" spans="8:17" x14ac:dyDescent="0.45">
      <c r="H251" s="12"/>
      <c r="Q251" s="12"/>
    </row>
    <row r="252" spans="8:17" x14ac:dyDescent="0.45">
      <c r="H252" s="12"/>
      <c r="Q252" s="12"/>
    </row>
    <row r="253" spans="8:17" x14ac:dyDescent="0.45">
      <c r="H253" s="12"/>
      <c r="Q253" s="12"/>
    </row>
    <row r="255" spans="8:17" x14ac:dyDescent="0.45">
      <c r="H255" s="12"/>
    </row>
    <row r="274" spans="8:17" x14ac:dyDescent="0.45">
      <c r="H274" s="12"/>
      <c r="Q274" s="12"/>
    </row>
    <row r="277" spans="8:17" x14ac:dyDescent="0.45">
      <c r="H277" s="12"/>
      <c r="Q277" s="12"/>
    </row>
    <row r="279" spans="8:17" x14ac:dyDescent="0.45">
      <c r="H279" s="12"/>
      <c r="Q279" s="12"/>
    </row>
    <row r="281" spans="8:17" x14ac:dyDescent="0.45">
      <c r="H281" s="12"/>
      <c r="Q281" s="12"/>
    </row>
    <row r="283" spans="8:17" x14ac:dyDescent="0.45">
      <c r="H283" s="12"/>
      <c r="Q283" s="12"/>
    </row>
    <row r="285" spans="8:17" x14ac:dyDescent="0.45">
      <c r="H285" s="12"/>
      <c r="Q285" s="12"/>
    </row>
    <row r="287" spans="8:17" x14ac:dyDescent="0.45">
      <c r="H287" s="12"/>
      <c r="Q287" s="12"/>
    </row>
    <row r="289" spans="8:17" x14ac:dyDescent="0.45">
      <c r="H289" s="12"/>
      <c r="Q289" s="12"/>
    </row>
    <row r="291" spans="8:17" x14ac:dyDescent="0.45">
      <c r="H291" s="12"/>
      <c r="Q291" s="12"/>
    </row>
    <row r="293" spans="8:17" x14ac:dyDescent="0.45">
      <c r="H293" s="12"/>
      <c r="Q293" s="12"/>
    </row>
    <row r="295" spans="8:17" x14ac:dyDescent="0.45">
      <c r="H295" s="12"/>
      <c r="Q295" s="12"/>
    </row>
    <row r="297" spans="8:17" x14ac:dyDescent="0.45">
      <c r="H297" s="12"/>
      <c r="Q297" s="12"/>
    </row>
    <row r="299" spans="8:17" x14ac:dyDescent="0.45">
      <c r="H299" s="12"/>
      <c r="Q299" s="12"/>
    </row>
    <row r="325" spans="8:17" x14ac:dyDescent="0.45">
      <c r="Q325" s="12"/>
    </row>
    <row r="327" spans="8:17" x14ac:dyDescent="0.45">
      <c r="H327" s="12"/>
      <c r="Q327" s="12"/>
    </row>
    <row r="329" spans="8:17" x14ac:dyDescent="0.45">
      <c r="H329" s="12"/>
    </row>
    <row r="331" spans="8:17" x14ac:dyDescent="0.45">
      <c r="H331" s="12"/>
      <c r="Q331" s="12"/>
    </row>
    <row r="359" spans="8:17" x14ac:dyDescent="0.45">
      <c r="H359" s="12"/>
    </row>
    <row r="361" spans="8:17" x14ac:dyDescent="0.45">
      <c r="Q361" s="12"/>
    </row>
    <row r="362" spans="8:17" x14ac:dyDescent="0.45">
      <c r="Q362" s="12"/>
    </row>
    <row r="363" spans="8:17" x14ac:dyDescent="0.45">
      <c r="Q363" s="12"/>
    </row>
    <row r="364" spans="8:17" x14ac:dyDescent="0.45">
      <c r="Q364" s="12"/>
    </row>
    <row r="365" spans="8:17" x14ac:dyDescent="0.45">
      <c r="H365" s="12"/>
      <c r="Q365" s="12"/>
    </row>
    <row r="367" spans="8:17" x14ac:dyDescent="0.45">
      <c r="H367" s="12"/>
      <c r="Q367" s="12"/>
    </row>
    <row r="370" spans="17:17" x14ac:dyDescent="0.45">
      <c r="Q370" s="12"/>
    </row>
    <row r="394" spans="8:17" x14ac:dyDescent="0.45">
      <c r="Q394" s="12"/>
    </row>
    <row r="395" spans="8:17" x14ac:dyDescent="0.45">
      <c r="H395" s="12"/>
      <c r="Q395" s="12"/>
    </row>
    <row r="396" spans="8:17" x14ac:dyDescent="0.45">
      <c r="H396" s="12"/>
      <c r="Q396" s="12"/>
    </row>
    <row r="397" spans="8:17" x14ac:dyDescent="0.45">
      <c r="H397" s="12"/>
      <c r="Q397" s="12"/>
    </row>
    <row r="398" spans="8:17" x14ac:dyDescent="0.45">
      <c r="H398" s="12"/>
      <c r="Q398" s="12"/>
    </row>
    <row r="399" spans="8:17" x14ac:dyDescent="0.45">
      <c r="H399" s="12"/>
      <c r="Q399" s="12"/>
    </row>
    <row r="400" spans="8:17" x14ac:dyDescent="0.45">
      <c r="H400" s="12"/>
      <c r="Q400" s="12"/>
    </row>
    <row r="402" spans="8:17" x14ac:dyDescent="0.45">
      <c r="H402" s="12"/>
      <c r="Q402" s="12"/>
    </row>
    <row r="456" spans="13:13" x14ac:dyDescent="0.45">
      <c r="M456" s="13"/>
    </row>
    <row r="463" spans="13:13" x14ac:dyDescent="0.45">
      <c r="M463" s="1" t="s">
        <v>26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Domestic Services</vt:lpstr>
      <vt:lpstr>'Domestic Services'!\x</vt:lpstr>
      <vt:lpstr>'Domestic Services'!Print_Area</vt:lpstr>
      <vt:lpstr>'Domestic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Anshul Srivastava (FIN,ISC)</cp:lastModifiedBy>
  <dcterms:created xsi:type="dcterms:W3CDTF">2020-09-18T14:28:21Z</dcterms:created>
  <dcterms:modified xsi:type="dcterms:W3CDTF">2025-06-30T07:56:39Z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616f8d-06f9-41da-a1a3-92ca0c5ba98a_Enabled">
    <vt:lpwstr>true</vt:lpwstr>
  </property>
  <property fmtid="{D5CDD505-2E9C-101B-9397-08002B2CF9AE}" pid="3" name="MSIP_Label_c5616f8d-06f9-41da-a1a3-92ca0c5ba98a_SetDate">
    <vt:lpwstr>2024-03-21T06:24:09Z</vt:lpwstr>
  </property>
  <property fmtid="{D5CDD505-2E9C-101B-9397-08002B2CF9AE}" pid="4" name="MSIP_Label_c5616f8d-06f9-41da-a1a3-92ca0c5ba98a_Method">
    <vt:lpwstr>Standard</vt:lpwstr>
  </property>
  <property fmtid="{D5CDD505-2E9C-101B-9397-08002B2CF9AE}" pid="5" name="MSIP_Label_c5616f8d-06f9-41da-a1a3-92ca0c5ba98a_Name">
    <vt:lpwstr>Internal</vt:lpwstr>
  </property>
  <property fmtid="{D5CDD505-2E9C-101B-9397-08002B2CF9AE}" pid="6" name="MSIP_Label_c5616f8d-06f9-41da-a1a3-92ca0c5ba98a_SiteId">
    <vt:lpwstr>73f2e714-a32e-4697-9449-dffe1df8a5d5</vt:lpwstr>
  </property>
  <property fmtid="{D5CDD505-2E9C-101B-9397-08002B2CF9AE}" pid="7" name="MSIP_Label_c5616f8d-06f9-41da-a1a3-92ca0c5ba98a_ActionId">
    <vt:lpwstr>b18c7f9b-b08a-497e-8786-52dd17ef844a</vt:lpwstr>
  </property>
  <property fmtid="{D5CDD505-2E9C-101B-9397-08002B2CF9AE}" pid="8" name="MSIP_Label_c5616f8d-06f9-41da-a1a3-92ca0c5ba98a_ContentBits">
    <vt:lpwstr>0</vt:lpwstr>
  </property>
</Properties>
</file>