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Z:\NEW DRIVE\Reports\Operational Statistics\FY23\March  2023\"/>
    </mc:Choice>
  </mc:AlternateContent>
  <xr:revisionPtr revIDLastSave="0" documentId="13_ncr:1_{8C775D12-1AE3-4E6D-A7B5-FD9FD3CD7924}" xr6:coauthVersionLast="47" xr6:coauthVersionMax="47" xr10:uidLastSave="{00000000-0000-0000-0000-000000000000}"/>
  <bookViews>
    <workbookView xWindow="20370" yWindow="-9780" windowWidth="29040" windowHeight="15840" xr2:uid="{00000000-000D-0000-FFFF-FFFF00000000}"/>
  </bookViews>
  <sheets>
    <sheet name="Consol Services" sheetId="1" r:id="rId1"/>
  </sheets>
  <externalReferences>
    <externalReference r:id="rId2"/>
  </externalReferences>
  <definedNames>
    <definedName name="\a" localSheetId="0">'Consol Services'!#REF!</definedName>
    <definedName name="\a">[1]vistara16!#REF!</definedName>
    <definedName name="\b" localSheetId="0">'Consol Services'!#REF!</definedName>
    <definedName name="\c">#N/A</definedName>
    <definedName name="\d" localSheetId="0">'Consol Services'!#REF!</definedName>
    <definedName name="\d">[1]vistara16!#REF!</definedName>
    <definedName name="\e" localSheetId="0">'Consol Services'!#REF!</definedName>
    <definedName name="\e">[1]vistara16!#REF!</definedName>
    <definedName name="\f" localSheetId="0">'Consol Services'!#REF!</definedName>
    <definedName name="\f">[1]vistara16!#REF!</definedName>
    <definedName name="\g" localSheetId="0">'Consol Services'!#REF!</definedName>
    <definedName name="\g">[1]vistara16!#REF!</definedName>
    <definedName name="\h" localSheetId="0">'Consol Services'!#REF!</definedName>
    <definedName name="\h">[1]vistara16!#REF!</definedName>
    <definedName name="\i" localSheetId="0">'Consol Services'!#REF!</definedName>
    <definedName name="\i">[1]vistara16!#REF!</definedName>
    <definedName name="\j" localSheetId="0">'Consol Services'!#REF!</definedName>
    <definedName name="\j">[1]vistara16!#REF!</definedName>
    <definedName name="\k" localSheetId="0">'Consol Services'!#REF!</definedName>
    <definedName name="\k">[1]vistara16!#REF!</definedName>
    <definedName name="\l">#N/A</definedName>
    <definedName name="\m" localSheetId="0">'Consol Services'!#REF!</definedName>
    <definedName name="\m">[1]vistara16!#REF!</definedName>
    <definedName name="\p" localSheetId="0">'Consol Services'!#REF!</definedName>
    <definedName name="\x" localSheetId="0">'Consol Services'!$C$141</definedName>
    <definedName name="_Regression_Int" localSheetId="0" hidden="1">1</definedName>
    <definedName name="_xlnm.Print_Area" localSheetId="0">'Consol Services'!$A$1:$Q$18</definedName>
    <definedName name="Print_Area_MI" localSheetId="0">'Consol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1" l="1"/>
  <c r="H4" i="1"/>
  <c r="P16" i="1" l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  <c r="H16" i="1" l="1"/>
  <c r="Q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<sst xmlns="http://schemas.openxmlformats.org/spreadsheetml/2006/main" count="37" uniqueCount="37">
  <si>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</si>
  <si>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</si>
  <si>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</si>
  <si>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</si>
  <si>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</si>
  <si>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</si>
  <si>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</si>
  <si>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</si>
  <si>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</si>
  <si>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</si>
  <si>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</si>
  <si>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</si>
  <si>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</si>
  <si>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</si>
  <si>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</si>
  <si>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</si>
  <si>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</si>
  <si>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</si>
  <si>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</si>
  <si>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</si>
  <si>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</si>
  <si>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</si>
  <si>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</si>
  <si>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</si>
  <si>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</si>
  <si>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</si>
  <si>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</si>
  <si>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AUG</t>
  </si>
  <si>
    <t>SEP</t>
  </si>
  <si>
    <t>OCT</t>
  </si>
  <si>
    <t>JUL</t>
  </si>
  <si>
    <t>NOV</t>
  </si>
  <si>
    <t>DEC</t>
  </si>
  <si>
    <t>JAN</t>
  </si>
  <si>
    <t>FEB</t>
  </si>
  <si>
    <t>MAR</t>
  </si>
  <si>
    <t>Monthly Operational Statistics for FY 2022-23 on scheduled consolidated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</si>
</sst>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_)"/>
    <numFmt numFmtId="166" formatCode="#,##0.00000000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quotePrefix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wrapText="1"/>
    </xf>
    <xf numFmtId="3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3" fontId="0" fillId="0" borderId="0" xfId="0" applyNumberFormat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4" xfId="1" applyNumberFormat="1" applyFont="1" applyFill="1" applyBorder="1" applyAlignment="1">
      <alignment horizontal="center" vertical="center" wrapText="1"/>
    </xf>
    <xf numFmtId="166" fontId="3" fillId="2" borderId="0" xfId="1" applyNumberFormat="1" applyFont="1" applyFill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" fontId="3" fillId="2" borderId="0" xfId="1" applyNumberFormat="1" applyFont="1" applyFill="1"/>
    <xf numFmtId="164" fontId="4" fillId="2" borderId="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F4" transitionEvaluation="1" transitionEntry="1"/>
  <dimension ref="A1:S463"/>
  <sheetViews>
    <sheetView showGridLines="0" tabSelected="1" zoomScale="97" zoomScaleNormal="70" zoomScaleSheetLayoutView="7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R6" sqref="R6"/>
    </sheetView>
  </sheetViews>
  <sheetFormatPr defaultColWidth="11" defaultRowHeight="18.75" x14ac:dyDescent="0.3"/>
  <cols>
    <col min="1" max="1" width="9.28515625" style="1" customWidth="1"/>
    <col min="2" max="2" width="10" style="1" customWidth="1"/>
    <col min="3" max="3" width="11.140625" style="1" bestFit="1" customWidth="1"/>
    <col min="4" max="4" width="9.85546875" style="1" customWidth="1"/>
    <col min="5" max="6" width="13.140625" style="1" customWidth="1"/>
    <col min="7" max="7" width="22.5703125" style="1" customWidth="1"/>
    <col min="8" max="8" width="9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42578125" style="1" customWidth="1"/>
    <col min="18" max="18" width="17.140625" style="1" bestFit="1" customWidth="1"/>
    <col min="19" max="19" width="12.42578125" style="1" bestFit="1" customWidth="1"/>
    <col min="20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7" ht="32.25" customHeight="1" x14ac:dyDescent="0.3">
      <c r="A1" s="21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</row>
    <row r="2" spans="1:17" ht="33" customHeight="1" x14ac:dyDescent="0.3">
      <c r="A2" s="24" t="s">
        <v>0</v>
      </c>
      <c r="B2" s="24" t="s">
        <v>1</v>
      </c>
      <c r="C2" s="24"/>
      <c r="D2" s="24"/>
      <c r="E2" s="16" t="s">
        <v>2</v>
      </c>
      <c r="F2" s="16" t="s">
        <v>3</v>
      </c>
      <c r="G2" s="16" t="s">
        <v>4</v>
      </c>
      <c r="H2" s="16" t="s">
        <v>5</v>
      </c>
      <c r="I2" s="24" t="s">
        <v>6</v>
      </c>
      <c r="J2" s="24"/>
      <c r="K2" s="24"/>
      <c r="L2" s="24" t="s">
        <v>7</v>
      </c>
      <c r="M2" s="24"/>
      <c r="N2" s="24"/>
      <c r="O2" s="24"/>
      <c r="P2" s="16" t="s">
        <v>8</v>
      </c>
      <c r="Q2" s="16" t="s">
        <v>9</v>
      </c>
    </row>
    <row r="3" spans="1:17" ht="162" customHeight="1" x14ac:dyDescent="0.3">
      <c r="A3" s="24"/>
      <c r="B3" s="2" t="s">
        <v>10</v>
      </c>
      <c r="C3" s="2" t="s">
        <v>11</v>
      </c>
      <c r="D3" s="2" t="s">
        <v>12</v>
      </c>
      <c r="E3" s="16"/>
      <c r="F3" s="16"/>
      <c r="G3" s="16"/>
      <c r="H3" s="16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6"/>
      <c r="Q3" s="16"/>
    </row>
    <row r="4" spans="1:17" ht="23.1" customHeight="1" x14ac:dyDescent="0.3">
      <c r="A4" s="4" t="s">
        <v>20</v>
      </c>
      <c r="B4" s="5">
        <v>47210</v>
      </c>
      <c r="C4" s="5">
        <v>87261.06</v>
      </c>
      <c r="D4" s="5">
        <v>46243.850999999995</v>
      </c>
      <c r="E4" s="5">
        <v>6410694</v>
      </c>
      <c r="F4" s="5">
        <v>6794292</v>
      </c>
      <c r="G4" s="5">
        <v>8635964</v>
      </c>
      <c r="H4" s="6">
        <f>F4/G4*100</f>
        <v>78.674390027563803</v>
      </c>
      <c r="I4" s="5">
        <v>21953.415000000001</v>
      </c>
      <c r="J4" s="5">
        <v>1991.0550000000017</v>
      </c>
      <c r="K4" s="5">
        <v>23944.47</v>
      </c>
      <c r="L4" s="5">
        <v>611439.20963999897</v>
      </c>
      <c r="M4" s="5">
        <v>29853.676141</v>
      </c>
      <c r="N4" s="5">
        <v>1875.285762</v>
      </c>
      <c r="O4" s="5">
        <v>643168.17154299899</v>
      </c>
      <c r="P4" s="5">
        <v>997913.66556399991</v>
      </c>
      <c r="Q4" s="6">
        <f>O4/P4*100</f>
        <v>64.451284087736568</v>
      </c>
    </row>
    <row r="5" spans="1:17" ht="23.1" customHeight="1" x14ac:dyDescent="0.3">
      <c r="A5" s="4" t="s">
        <v>21</v>
      </c>
      <c r="B5" s="5">
        <v>49592</v>
      </c>
      <c r="C5" s="5">
        <v>94265.1</v>
      </c>
      <c r="D5" s="5">
        <v>50229.62</v>
      </c>
      <c r="E5" s="5">
        <v>6989974</v>
      </c>
      <c r="F5" s="5">
        <v>7621986</v>
      </c>
      <c r="G5" s="5">
        <v>9415586</v>
      </c>
      <c r="H5" s="6">
        <v>80.950734240014384</v>
      </c>
      <c r="I5" s="5">
        <v>24948.113999999994</v>
      </c>
      <c r="J5" s="5">
        <v>1742.731</v>
      </c>
      <c r="K5" s="5">
        <v>26690.844999999994</v>
      </c>
      <c r="L5" s="5">
        <v>685859.88294000062</v>
      </c>
      <c r="M5" s="5">
        <v>33946.73080199994</v>
      </c>
      <c r="N5" s="5">
        <v>1659.8479370000018</v>
      </c>
      <c r="O5" s="5">
        <v>721466.46167900052</v>
      </c>
      <c r="P5" s="5">
        <v>1056314.5363910007</v>
      </c>
      <c r="Q5" s="6">
        <v>68.300343962316319</v>
      </c>
    </row>
    <row r="6" spans="1:17" ht="23.1" customHeight="1" x14ac:dyDescent="0.3">
      <c r="A6" s="4" t="s">
        <v>22</v>
      </c>
      <c r="B6" s="5">
        <v>48614</v>
      </c>
      <c r="C6" s="5">
        <v>92845.440000000002</v>
      </c>
      <c r="D6" s="5">
        <v>49854.960000000006</v>
      </c>
      <c r="E6" s="5">
        <v>6659594</v>
      </c>
      <c r="F6" s="5">
        <v>7427473</v>
      </c>
      <c r="G6" s="5">
        <v>9385393</v>
      </c>
      <c r="H6" s="6">
        <v>79.138646618207673</v>
      </c>
      <c r="I6" s="5">
        <v>25312.951000000001</v>
      </c>
      <c r="J6" s="5">
        <v>1764.8009999999992</v>
      </c>
      <c r="K6" s="5">
        <v>27077.752</v>
      </c>
      <c r="L6" s="5">
        <v>668426.650109999</v>
      </c>
      <c r="M6" s="5">
        <v>34791.882454000006</v>
      </c>
      <c r="N6" s="5">
        <v>1675.795529</v>
      </c>
      <c r="O6" s="5">
        <v>704894.32809299906</v>
      </c>
      <c r="P6" s="5">
        <v>1055333.7829409991</v>
      </c>
      <c r="Q6" s="6">
        <v>66.793495999777704</v>
      </c>
    </row>
    <row r="7" spans="1:17" ht="23.1" customHeight="1" x14ac:dyDescent="0.3">
      <c r="A7" s="14" t="s">
        <v>30</v>
      </c>
      <c r="B7" s="5">
        <v>47884</v>
      </c>
      <c r="C7" s="5">
        <v>92511.48</v>
      </c>
      <c r="D7" s="5">
        <v>49640.619999999995</v>
      </c>
      <c r="E7" s="5">
        <v>6445730</v>
      </c>
      <c r="F7" s="5">
        <v>7294576</v>
      </c>
      <c r="G7" s="5">
        <v>9352668</v>
      </c>
      <c r="H7" s="6">
        <v>77.99460004353837</v>
      </c>
      <c r="I7" s="5">
        <v>25857.079000000002</v>
      </c>
      <c r="J7" s="5">
        <v>2056.9159999999988</v>
      </c>
      <c r="K7" s="5">
        <v>27913.994999999999</v>
      </c>
      <c r="L7" s="5">
        <v>656439.62147999997</v>
      </c>
      <c r="M7" s="5">
        <v>35565.155142999996</v>
      </c>
      <c r="N7" s="5">
        <v>1937.0606359999999</v>
      </c>
      <c r="O7" s="5">
        <v>693941.83725900005</v>
      </c>
      <c r="P7" s="5">
        <v>1051479.525582999</v>
      </c>
      <c r="Q7" s="6">
        <v>65.996704678984585</v>
      </c>
    </row>
    <row r="8" spans="1:17" ht="23.1" customHeight="1" x14ac:dyDescent="0.3">
      <c r="A8" s="14" t="s">
        <v>27</v>
      </c>
      <c r="B8" s="5">
        <v>47848</v>
      </c>
      <c r="C8" s="5">
        <v>91259.67</v>
      </c>
      <c r="D8" s="5">
        <v>49076.45</v>
      </c>
      <c r="E8" s="5">
        <v>6547547</v>
      </c>
      <c r="F8" s="5">
        <v>7262167</v>
      </c>
      <c r="G8" s="5">
        <v>9264370</v>
      </c>
      <c r="H8" s="6">
        <v>78.388136484186191</v>
      </c>
      <c r="I8" s="5">
        <v>23683.363999999998</v>
      </c>
      <c r="J8" s="5">
        <v>2167.8679999999999</v>
      </c>
      <c r="K8" s="5">
        <v>25851.231999999996</v>
      </c>
      <c r="L8" s="5">
        <v>653490.60003000102</v>
      </c>
      <c r="M8" s="5">
        <v>31815.167415000004</v>
      </c>
      <c r="N8" s="5">
        <v>1978.718022</v>
      </c>
      <c r="O8" s="5">
        <v>687284.48546700098</v>
      </c>
      <c r="P8" s="5">
        <v>1039863.9005849999</v>
      </c>
      <c r="Q8" s="6">
        <v>66.093696019291841</v>
      </c>
    </row>
    <row r="9" spans="1:17" ht="23.1" customHeight="1" x14ac:dyDescent="0.3">
      <c r="A9" s="14" t="s">
        <v>28</v>
      </c>
      <c r="B9" s="5">
        <v>46865</v>
      </c>
      <c r="C9" s="5">
        <v>77300.73000000001</v>
      </c>
      <c r="D9" s="5">
        <v>47674.400000000001</v>
      </c>
      <c r="E9" s="5">
        <v>6652810</v>
      </c>
      <c r="F9" s="5">
        <v>7267818</v>
      </c>
      <c r="G9" s="5">
        <v>8959657</v>
      </c>
      <c r="H9" s="6">
        <v>81.117145444295474</v>
      </c>
      <c r="I9" s="5">
        <v>24575.183000000005</v>
      </c>
      <c r="J9" s="5">
        <v>2141.7920000000008</v>
      </c>
      <c r="K9" s="5">
        <v>26716.975000000006</v>
      </c>
      <c r="L9" s="5">
        <v>654005.39186999993</v>
      </c>
      <c r="M9" s="5">
        <v>32570.032475999957</v>
      </c>
      <c r="N9" s="5">
        <v>1949.3628989999986</v>
      </c>
      <c r="O9" s="5">
        <v>688524.7872449999</v>
      </c>
      <c r="P9" s="5">
        <v>1008720.5041350005</v>
      </c>
      <c r="Q9" s="6">
        <v>68.257241170627807</v>
      </c>
    </row>
    <row r="10" spans="1:17" ht="23.1" customHeight="1" x14ac:dyDescent="0.3">
      <c r="A10" s="14" t="s">
        <v>29</v>
      </c>
      <c r="B10" s="5">
        <v>49998</v>
      </c>
      <c r="C10" s="5">
        <v>94570.1</v>
      </c>
      <c r="D10" s="5">
        <v>50932.22</v>
      </c>
      <c r="E10" s="5">
        <v>7178149</v>
      </c>
      <c r="F10" s="5">
        <v>7883834</v>
      </c>
      <c r="G10" s="5">
        <v>9613903</v>
      </c>
      <c r="H10" s="6">
        <v>82.00450951086151</v>
      </c>
      <c r="I10" s="5">
        <v>22227.038000000022</v>
      </c>
      <c r="J10" s="5">
        <v>1847.8089999999986</v>
      </c>
      <c r="K10" s="5">
        <v>24074.84700000002</v>
      </c>
      <c r="L10" s="5">
        <v>709480.43190000032</v>
      </c>
      <c r="M10" s="5">
        <v>29783.418651999964</v>
      </c>
      <c r="N10" s="5">
        <v>1682.1687259999992</v>
      </c>
      <c r="O10" s="5">
        <v>740946.01927800023</v>
      </c>
      <c r="P10" s="5">
        <v>1081106.4882450013</v>
      </c>
      <c r="Q10" s="6">
        <v>68.5358960781749</v>
      </c>
    </row>
    <row r="11" spans="1:17" ht="23.1" customHeight="1" x14ac:dyDescent="0.3">
      <c r="A11" s="14" t="s">
        <v>31</v>
      </c>
      <c r="B11" s="5">
        <v>48062</v>
      </c>
      <c r="C11" s="5">
        <v>91829.6</v>
      </c>
      <c r="D11" s="5">
        <v>49030.47</v>
      </c>
      <c r="E11" s="5">
        <v>7250201</v>
      </c>
      <c r="F11" s="5">
        <v>7942168</v>
      </c>
      <c r="G11" s="5">
        <v>9238818</v>
      </c>
      <c r="H11" s="6">
        <v>85.965195980697956</v>
      </c>
      <c r="I11" s="5">
        <v>21494.987999999998</v>
      </c>
      <c r="J11" s="5">
        <v>2030.1849999999999</v>
      </c>
      <c r="K11" s="5">
        <v>23525.173000000003</v>
      </c>
      <c r="L11" s="5">
        <v>714788.64773999923</v>
      </c>
      <c r="M11" s="5">
        <v>28718.294239999974</v>
      </c>
      <c r="N11" s="5">
        <v>1837.1046209999995</v>
      </c>
      <c r="O11" s="5">
        <v>745344.04660099919</v>
      </c>
      <c r="P11" s="5">
        <v>1036364.4955379989</v>
      </c>
      <c r="Q11" s="6">
        <v>71.919097962155206</v>
      </c>
    </row>
    <row r="12" spans="1:17" ht="23.1" customHeight="1" x14ac:dyDescent="0.3">
      <c r="A12" s="14" t="s">
        <v>32</v>
      </c>
      <c r="B12" s="5">
        <v>51086</v>
      </c>
      <c r="C12" s="5">
        <v>98252.316666666666</v>
      </c>
      <c r="D12" s="5">
        <v>52136.25</v>
      </c>
      <c r="E12" s="5">
        <v>7810639</v>
      </c>
      <c r="F12" s="5">
        <v>8585255</v>
      </c>
      <c r="G12" s="5">
        <v>9844066</v>
      </c>
      <c r="H12" s="6">
        <v>87.212489229552091</v>
      </c>
      <c r="I12" s="5">
        <v>20785.502999999997</v>
      </c>
      <c r="J12" s="5">
        <v>2098.9520000000002</v>
      </c>
      <c r="K12" s="5">
        <v>22884.454999999998</v>
      </c>
      <c r="L12" s="5">
        <v>772515.84096000029</v>
      </c>
      <c r="M12" s="5">
        <v>27748.711012000029</v>
      </c>
      <c r="N12" s="5">
        <v>1913.1730590000041</v>
      </c>
      <c r="O12" s="5">
        <v>802177.72503100033</v>
      </c>
      <c r="P12" s="5">
        <v>1104258.7843530017</v>
      </c>
      <c r="Q12" s="6">
        <v>72.643997620630714</v>
      </c>
    </row>
    <row r="13" spans="1:17" ht="23.1" customHeight="1" x14ac:dyDescent="0.3">
      <c r="A13" s="14" t="s">
        <v>33</v>
      </c>
      <c r="B13" s="5">
        <v>52868</v>
      </c>
      <c r="C13" s="5">
        <v>102667.21666666667</v>
      </c>
      <c r="D13" s="5">
        <v>53686.770000000004</v>
      </c>
      <c r="E13" s="5">
        <v>7664272</v>
      </c>
      <c r="F13" s="5">
        <v>8404712</v>
      </c>
      <c r="G13" s="5">
        <v>10152732</v>
      </c>
      <c r="H13" s="6">
        <v>82.782762314616392</v>
      </c>
      <c r="I13" s="5">
        <v>19290.936000000002</v>
      </c>
      <c r="J13" s="5">
        <v>2043.5059999999996</v>
      </c>
      <c r="K13" s="5">
        <v>21334.442000000003</v>
      </c>
      <c r="L13" s="5">
        <v>753707.46905999992</v>
      </c>
      <c r="M13" s="5">
        <v>25490.770098999961</v>
      </c>
      <c r="N13" s="5">
        <v>1867.8550419999983</v>
      </c>
      <c r="O13" s="5">
        <v>781066.09420099994</v>
      </c>
      <c r="P13" s="5">
        <v>1132216.5957179999</v>
      </c>
      <c r="Q13" s="6">
        <v>68.985571944004548</v>
      </c>
    </row>
    <row r="14" spans="1:17" ht="23.1" customHeight="1" x14ac:dyDescent="0.3">
      <c r="A14" s="14" t="s">
        <v>34</v>
      </c>
      <c r="B14" s="5">
        <v>49343</v>
      </c>
      <c r="C14" s="5">
        <v>94239.733333333366</v>
      </c>
      <c r="D14" s="5">
        <v>49892.83</v>
      </c>
      <c r="E14" s="5">
        <v>7504642</v>
      </c>
      <c r="F14" s="5">
        <v>8207876</v>
      </c>
      <c r="G14" s="5">
        <v>9492965</v>
      </c>
      <c r="H14" s="6">
        <v>86.462722658305395</v>
      </c>
      <c r="I14" s="5">
        <v>20114.993000000002</v>
      </c>
      <c r="J14" s="5">
        <v>2086.69</v>
      </c>
      <c r="K14" s="5">
        <v>22201.683000000001</v>
      </c>
      <c r="L14" s="5">
        <v>736364.3</v>
      </c>
      <c r="M14" s="5">
        <v>27183.851999999999</v>
      </c>
      <c r="N14" s="5">
        <v>1932.5619999999999</v>
      </c>
      <c r="O14" s="5">
        <v>765480.71400000004</v>
      </c>
      <c r="P14" s="5">
        <v>1051797.7</v>
      </c>
      <c r="Q14" s="6">
        <v>72.778321724795575</v>
      </c>
    </row>
    <row r="15" spans="1:17" ht="23.1" customHeight="1" x14ac:dyDescent="0.3">
      <c r="A15" s="14" t="s">
        <v>35</v>
      </c>
      <c r="B15" s="5">
        <v>55442</v>
      </c>
      <c r="C15" s="5">
        <v>106002</v>
      </c>
      <c r="D15" s="5">
        <v>56211</v>
      </c>
      <c r="E15" s="5">
        <v>8151131</v>
      </c>
      <c r="F15" s="5">
        <v>8947049</v>
      </c>
      <c r="G15" s="5">
        <v>10706372</v>
      </c>
      <c r="H15" s="6">
        <v>83.567514747292549</v>
      </c>
      <c r="I15" s="5">
        <v>23498.800000000003</v>
      </c>
      <c r="J15" s="5">
        <v>2310.1</v>
      </c>
      <c r="K15" s="5">
        <v>25808.9</v>
      </c>
      <c r="L15" s="5">
        <v>802394.9</v>
      </c>
      <c r="M15" s="5">
        <v>31371.9</v>
      </c>
      <c r="N15" s="5">
        <v>2100.1999999999998</v>
      </c>
      <c r="O15" s="5">
        <v>835867.1</v>
      </c>
      <c r="P15" s="5">
        <v>1187381.3999999999</v>
      </c>
      <c r="Q15" s="6">
        <v>70.395839112857928</v>
      </c>
    </row>
    <row r="16" spans="1:17" ht="23.1" customHeight="1" x14ac:dyDescent="0.3">
      <c r="A16" s="4" t="s">
        <v>23</v>
      </c>
      <c r="B16" s="5">
        <f>SUM(B4:B15)</f>
        <v>594812</v>
      </c>
      <c r="C16" s="5">
        <f t="shared" ref="C16:D16" si="0">SUM(C4:C15)</f>
        <v>1123004.4466666668</v>
      </c>
      <c r="D16" s="5">
        <f t="shared" si="0"/>
        <v>604609.44099999999</v>
      </c>
      <c r="E16" s="5">
        <f t="shared" ref="E16" si="1">SUM(E4:E15)</f>
        <v>85265383</v>
      </c>
      <c r="F16" s="5">
        <f t="shared" ref="F16" si="2">SUM(F4:F15)</f>
        <v>93639206</v>
      </c>
      <c r="G16" s="5">
        <f t="shared" ref="G16" si="3">SUM(G4:G15)</f>
        <v>114062494</v>
      </c>
      <c r="H16" s="6">
        <f>F16/G16*100</f>
        <v>82.09465067456793</v>
      </c>
      <c r="I16" s="5">
        <f t="shared" ref="I16" si="4">SUM(I4:I15)</f>
        <v>273742.36400000006</v>
      </c>
      <c r="J16" s="5">
        <f t="shared" ref="J16" si="5">SUM(J4:J15)</f>
        <v>24282.404999999999</v>
      </c>
      <c r="K16" s="5">
        <f t="shared" ref="K16" si="6">SUM(K4:K15)</f>
        <v>298024.76900000003</v>
      </c>
      <c r="L16" s="5">
        <f t="shared" ref="L16" si="7">SUM(L4:L15)</f>
        <v>8418912.9457299989</v>
      </c>
      <c r="M16" s="5">
        <f t="shared" ref="M16" si="8">SUM(M4:M15)</f>
        <v>368839.5904339999</v>
      </c>
      <c r="N16" s="5">
        <f t="shared" ref="N16" si="9">SUM(N4:N15)</f>
        <v>22409.134233000001</v>
      </c>
      <c r="O16" s="5">
        <f t="shared" ref="O16" si="10">SUM(O4:O15)</f>
        <v>8810161.7703969982</v>
      </c>
      <c r="P16" s="5">
        <f t="shared" ref="P16" si="11">SUM(P4:P15)</f>
        <v>12802751.379053</v>
      </c>
      <c r="Q16" s="6">
        <f>O16/P16*100</f>
        <v>68.814597031163089</v>
      </c>
    </row>
    <row r="17" spans="1:19" s="8" customFormat="1" ht="30" customHeight="1" x14ac:dyDescent="0.3">
      <c r="A17" s="17" t="s">
        <v>24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9"/>
      <c r="R17" s="1"/>
      <c r="S17" s="7"/>
    </row>
    <row r="18" spans="1:19" ht="23.1" customHeight="1" x14ac:dyDescent="0.3">
      <c r="A18" s="20" t="s">
        <v>25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9" ht="23.1" customHeight="1" x14ac:dyDescent="0.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" customHeight="1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23.1" customHeight="1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9" ht="23.1" customHeight="1" x14ac:dyDescent="0.3">
      <c r="B22" s="25"/>
      <c r="C22" s="25"/>
      <c r="D22" s="25"/>
      <c r="E22" s="25"/>
      <c r="F22" s="25"/>
      <c r="G22" s="25"/>
      <c r="H22" s="26"/>
      <c r="I22" s="25"/>
      <c r="J22" s="25"/>
      <c r="K22" s="25"/>
      <c r="L22" s="25"/>
      <c r="M22" s="25"/>
      <c r="N22" s="25"/>
      <c r="O22" s="25"/>
      <c r="P22" s="25"/>
    </row>
    <row r="23" spans="1:19" ht="18" customHeight="1" x14ac:dyDescent="0.3"/>
    <row r="24" spans="1:19" ht="23.1" customHeight="1" x14ac:dyDescent="0.3"/>
    <row r="25" spans="1:19" s="11" customForma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1" customForma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3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39" spans="8:17" x14ac:dyDescent="0.3">
      <c r="H39" s="12"/>
      <c r="Q39" s="12"/>
    </row>
    <row r="42" spans="8:17" x14ac:dyDescent="0.3">
      <c r="H42" s="12"/>
      <c r="Q42" s="12"/>
    </row>
    <row r="44" spans="8:17" x14ac:dyDescent="0.3">
      <c r="H44" s="12"/>
      <c r="Q44" s="12"/>
    </row>
    <row r="46" spans="8:17" x14ac:dyDescent="0.3">
      <c r="H46" s="12"/>
      <c r="Q46" s="12"/>
    </row>
    <row r="48" spans="8:17" x14ac:dyDescent="0.3">
      <c r="H48" s="12"/>
      <c r="Q48" s="12"/>
    </row>
    <row r="50" spans="8:17" x14ac:dyDescent="0.3">
      <c r="H50" s="12"/>
      <c r="Q50" s="12"/>
    </row>
    <row r="52" spans="8:17" x14ac:dyDescent="0.3">
      <c r="H52" s="12"/>
      <c r="Q52" s="12"/>
    </row>
    <row r="54" spans="8:17" x14ac:dyDescent="0.3">
      <c r="H54" s="12"/>
      <c r="Q54" s="12"/>
    </row>
    <row r="56" spans="8:17" x14ac:dyDescent="0.3">
      <c r="H56" s="12"/>
      <c r="Q56" s="12"/>
    </row>
    <row r="58" spans="8:17" x14ac:dyDescent="0.3">
      <c r="H58" s="12"/>
      <c r="Q58" s="12"/>
    </row>
    <row r="59" spans="8:17" x14ac:dyDescent="0.3">
      <c r="H59" s="12"/>
      <c r="Q59" s="12"/>
    </row>
    <row r="60" spans="8:17" x14ac:dyDescent="0.3">
      <c r="H60" s="12"/>
      <c r="Q60" s="12"/>
    </row>
    <row r="61" spans="8:17" x14ac:dyDescent="0.3">
      <c r="H61" s="12"/>
      <c r="Q61" s="12"/>
    </row>
    <row r="62" spans="8:17" x14ac:dyDescent="0.3">
      <c r="H62" s="12"/>
      <c r="Q62" s="12"/>
    </row>
    <row r="63" spans="8:17" x14ac:dyDescent="0.3">
      <c r="H63" s="12"/>
      <c r="Q63" s="12"/>
    </row>
    <row r="64" spans="8:17" x14ac:dyDescent="0.3">
      <c r="H64" s="12"/>
      <c r="Q64" s="12"/>
    </row>
    <row r="84" spans="8:17" x14ac:dyDescent="0.3">
      <c r="H84" s="12"/>
      <c r="Q84" s="12"/>
    </row>
    <row r="87" spans="8:17" x14ac:dyDescent="0.3">
      <c r="H87" s="12"/>
      <c r="Q87" s="12"/>
    </row>
    <row r="89" spans="8:17" x14ac:dyDescent="0.3">
      <c r="H89" s="12"/>
      <c r="Q89" s="12"/>
    </row>
    <row r="91" spans="8:17" x14ac:dyDescent="0.3">
      <c r="H91" s="12"/>
      <c r="Q91" s="12"/>
    </row>
    <row r="93" spans="8:17" x14ac:dyDescent="0.3">
      <c r="H93" s="12"/>
      <c r="Q93" s="12"/>
    </row>
    <row r="95" spans="8:17" x14ac:dyDescent="0.3">
      <c r="H95" s="12"/>
      <c r="Q95" s="12"/>
    </row>
    <row r="97" spans="8:17" x14ac:dyDescent="0.3">
      <c r="H97" s="12"/>
      <c r="Q97" s="12"/>
    </row>
    <row r="99" spans="8:17" x14ac:dyDescent="0.3">
      <c r="H99" s="12"/>
      <c r="Q99" s="12"/>
    </row>
    <row r="101" spans="8:17" x14ac:dyDescent="0.3">
      <c r="H101" s="12"/>
      <c r="Q101" s="12"/>
    </row>
    <row r="103" spans="8:17" x14ac:dyDescent="0.3">
      <c r="H103" s="12"/>
      <c r="Q103" s="12"/>
    </row>
    <row r="104" spans="8:17" x14ac:dyDescent="0.3">
      <c r="Q104" s="12"/>
    </row>
    <row r="105" spans="8:17" x14ac:dyDescent="0.3">
      <c r="H105" s="12"/>
      <c r="Q105" s="12"/>
    </row>
    <row r="106" spans="8:17" x14ac:dyDescent="0.3">
      <c r="H106" s="12"/>
      <c r="Q106" s="12"/>
    </row>
    <row r="107" spans="8:17" x14ac:dyDescent="0.3">
      <c r="H107" s="12"/>
      <c r="Q107" s="12"/>
    </row>
    <row r="108" spans="8:17" x14ac:dyDescent="0.3">
      <c r="H108" s="12"/>
      <c r="Q108" s="12"/>
    </row>
    <row r="109" spans="8:17" x14ac:dyDescent="0.3">
      <c r="H109" s="12"/>
      <c r="Q109" s="12"/>
    </row>
    <row r="132" spans="8:17" x14ac:dyDescent="0.3">
      <c r="H132" s="12"/>
      <c r="Q132" s="12"/>
    </row>
    <row r="135" spans="8:17" x14ac:dyDescent="0.3">
      <c r="H135" s="12"/>
      <c r="Q135" s="12"/>
    </row>
    <row r="137" spans="8:17" x14ac:dyDescent="0.3">
      <c r="H137" s="12"/>
      <c r="Q137" s="12"/>
    </row>
    <row r="139" spans="8:17" x14ac:dyDescent="0.3">
      <c r="H139" s="12"/>
      <c r="Q139" s="12"/>
    </row>
    <row r="141" spans="8:17" x14ac:dyDescent="0.3">
      <c r="H141" s="12"/>
      <c r="Q141" s="12"/>
    </row>
    <row r="143" spans="8:17" x14ac:dyDescent="0.3">
      <c r="H143" s="12"/>
      <c r="Q143" s="12"/>
    </row>
    <row r="145" spans="8:17" x14ac:dyDescent="0.3">
      <c r="H145" s="12"/>
      <c r="Q145" s="12"/>
    </row>
    <row r="147" spans="8:17" x14ac:dyDescent="0.3">
      <c r="H147" s="12"/>
      <c r="Q147" s="12"/>
    </row>
    <row r="149" spans="8:17" x14ac:dyDescent="0.3">
      <c r="H149" s="12"/>
      <c r="Q149" s="12"/>
    </row>
    <row r="151" spans="8:17" x14ac:dyDescent="0.3">
      <c r="H151" s="12"/>
      <c r="Q151" s="12"/>
    </row>
    <row r="153" spans="8:17" x14ac:dyDescent="0.3">
      <c r="H153" s="12"/>
      <c r="Q153" s="12"/>
    </row>
    <row r="155" spans="8:17" x14ac:dyDescent="0.3">
      <c r="H155" s="12"/>
      <c r="Q155" s="12"/>
    </row>
    <row r="157" spans="8:17" x14ac:dyDescent="0.3">
      <c r="H157" s="12"/>
      <c r="Q157" s="12"/>
    </row>
    <row r="180" spans="8:17" x14ac:dyDescent="0.3">
      <c r="H180" s="12"/>
      <c r="Q180" s="12"/>
    </row>
    <row r="182" spans="8:17" x14ac:dyDescent="0.3">
      <c r="H182" s="12"/>
      <c r="Q182" s="12"/>
    </row>
    <row r="183" spans="8:17" x14ac:dyDescent="0.3">
      <c r="H183" s="12"/>
      <c r="Q183" s="12"/>
    </row>
    <row r="184" spans="8:17" x14ac:dyDescent="0.3">
      <c r="H184" s="12"/>
      <c r="Q184" s="12"/>
    </row>
    <row r="185" spans="8:17" x14ac:dyDescent="0.3">
      <c r="H185" s="12"/>
      <c r="Q185" s="12"/>
    </row>
    <row r="186" spans="8:17" x14ac:dyDescent="0.3">
      <c r="H186" s="12"/>
      <c r="Q186" s="12"/>
    </row>
    <row r="187" spans="8:17" x14ac:dyDescent="0.3">
      <c r="H187" s="12"/>
      <c r="Q187" s="12"/>
    </row>
    <row r="188" spans="8:17" x14ac:dyDescent="0.3">
      <c r="H188" s="12"/>
      <c r="Q188" s="12"/>
    </row>
    <row r="189" spans="8:17" x14ac:dyDescent="0.3">
      <c r="H189" s="12"/>
      <c r="Q189" s="12"/>
    </row>
    <row r="190" spans="8:17" x14ac:dyDescent="0.3">
      <c r="H190" s="12"/>
      <c r="Q190" s="12"/>
    </row>
    <row r="191" spans="8:17" x14ac:dyDescent="0.3">
      <c r="H191" s="12"/>
      <c r="Q191" s="12"/>
    </row>
    <row r="192" spans="8:17" x14ac:dyDescent="0.3">
      <c r="H192" s="12"/>
      <c r="Q192" s="12"/>
    </row>
    <row r="193" spans="8:17" x14ac:dyDescent="0.3">
      <c r="H193" s="12"/>
      <c r="Q193" s="12"/>
    </row>
    <row r="194" spans="8:17" x14ac:dyDescent="0.3">
      <c r="H194" s="12"/>
      <c r="Q194" s="12"/>
    </row>
    <row r="195" spans="8:17" x14ac:dyDescent="0.3">
      <c r="H195" s="12"/>
      <c r="Q195" s="12"/>
    </row>
    <row r="196" spans="8:17" x14ac:dyDescent="0.3">
      <c r="H196" s="12"/>
      <c r="Q196" s="12"/>
    </row>
    <row r="197" spans="8:17" x14ac:dyDescent="0.3">
      <c r="H197" s="12"/>
      <c r="Q197" s="12"/>
    </row>
    <row r="198" spans="8:17" x14ac:dyDescent="0.3">
      <c r="H198" s="12"/>
      <c r="Q198" s="12"/>
    </row>
    <row r="199" spans="8:17" x14ac:dyDescent="0.3">
      <c r="H199" s="12"/>
      <c r="Q199" s="12"/>
    </row>
    <row r="200" spans="8:17" x14ac:dyDescent="0.3">
      <c r="H200" s="12"/>
      <c r="Q200" s="12"/>
    </row>
    <row r="201" spans="8:17" x14ac:dyDescent="0.3">
      <c r="H201" s="12"/>
      <c r="Q201" s="12"/>
    </row>
    <row r="202" spans="8:17" x14ac:dyDescent="0.3">
      <c r="H202" s="12"/>
      <c r="Q202" s="12"/>
    </row>
    <row r="203" spans="8:17" x14ac:dyDescent="0.3">
      <c r="H203" s="12"/>
      <c r="Q203" s="12"/>
    </row>
    <row r="204" spans="8:17" x14ac:dyDescent="0.3">
      <c r="H204" s="12"/>
      <c r="Q204" s="12"/>
    </row>
    <row r="205" spans="8:17" x14ac:dyDescent="0.3">
      <c r="H205" s="12"/>
      <c r="Q205" s="12"/>
    </row>
    <row r="228" spans="8:17" x14ac:dyDescent="0.3">
      <c r="H228" s="12"/>
      <c r="Q228" s="12"/>
    </row>
    <row r="231" spans="8:17" x14ac:dyDescent="0.3">
      <c r="H231" s="12"/>
      <c r="Q231" s="12"/>
    </row>
    <row r="233" spans="8:17" x14ac:dyDescent="0.3">
      <c r="H233" s="12"/>
      <c r="Q233" s="12"/>
    </row>
    <row r="234" spans="8:17" x14ac:dyDescent="0.3">
      <c r="H234" s="12"/>
    </row>
    <row r="235" spans="8:17" x14ac:dyDescent="0.3">
      <c r="H235" s="12"/>
      <c r="Q235" s="12"/>
    </row>
    <row r="237" spans="8:17" x14ac:dyDescent="0.3">
      <c r="H237" s="12"/>
      <c r="Q237" s="12"/>
    </row>
    <row r="239" spans="8:17" x14ac:dyDescent="0.3">
      <c r="H239" s="12"/>
      <c r="Q239" s="12"/>
    </row>
    <row r="241" spans="8:17" x14ac:dyDescent="0.3">
      <c r="H241" s="12"/>
      <c r="Q241" s="12"/>
    </row>
    <row r="243" spans="8:17" x14ac:dyDescent="0.3">
      <c r="H243" s="12"/>
      <c r="Q243" s="12"/>
    </row>
    <row r="245" spans="8:17" x14ac:dyDescent="0.3">
      <c r="H245" s="12"/>
      <c r="Q245" s="12"/>
    </row>
    <row r="247" spans="8:17" x14ac:dyDescent="0.3">
      <c r="H247" s="12"/>
      <c r="Q247" s="12"/>
    </row>
    <row r="248" spans="8:17" x14ac:dyDescent="0.3">
      <c r="H248" s="12"/>
      <c r="Q248" s="12"/>
    </row>
    <row r="249" spans="8:17" x14ac:dyDescent="0.3">
      <c r="H249" s="12"/>
      <c r="Q249" s="12"/>
    </row>
    <row r="250" spans="8:17" x14ac:dyDescent="0.3">
      <c r="H250" s="12"/>
      <c r="Q250" s="12"/>
    </row>
    <row r="251" spans="8:17" x14ac:dyDescent="0.3">
      <c r="H251" s="12"/>
      <c r="Q251" s="12"/>
    </row>
    <row r="252" spans="8:17" x14ac:dyDescent="0.3">
      <c r="H252" s="12"/>
      <c r="Q252" s="12"/>
    </row>
    <row r="253" spans="8:17" x14ac:dyDescent="0.3">
      <c r="H253" s="12"/>
      <c r="Q253" s="12"/>
    </row>
    <row r="255" spans="8:17" x14ac:dyDescent="0.3">
      <c r="H255" s="12"/>
    </row>
    <row r="274" spans="8:17" x14ac:dyDescent="0.3">
      <c r="H274" s="12"/>
      <c r="Q274" s="12"/>
    </row>
    <row r="277" spans="8:17" x14ac:dyDescent="0.3">
      <c r="H277" s="12"/>
      <c r="Q277" s="12"/>
    </row>
    <row r="279" spans="8:17" x14ac:dyDescent="0.3">
      <c r="H279" s="12"/>
      <c r="Q279" s="12"/>
    </row>
    <row r="281" spans="8:17" x14ac:dyDescent="0.3">
      <c r="H281" s="12"/>
      <c r="Q281" s="12"/>
    </row>
    <row r="283" spans="8:17" x14ac:dyDescent="0.3">
      <c r="H283" s="12"/>
      <c r="Q283" s="12"/>
    </row>
    <row r="285" spans="8:17" x14ac:dyDescent="0.3">
      <c r="H285" s="12"/>
      <c r="Q285" s="12"/>
    </row>
    <row r="287" spans="8:17" x14ac:dyDescent="0.3">
      <c r="H287" s="12"/>
      <c r="Q287" s="12"/>
    </row>
    <row r="289" spans="8:17" x14ac:dyDescent="0.3">
      <c r="H289" s="12"/>
      <c r="Q289" s="12"/>
    </row>
    <row r="291" spans="8:17" x14ac:dyDescent="0.3">
      <c r="H291" s="12"/>
      <c r="Q291" s="12"/>
    </row>
    <row r="293" spans="8:17" x14ac:dyDescent="0.3">
      <c r="H293" s="12"/>
      <c r="Q293" s="12"/>
    </row>
    <row r="295" spans="8:17" x14ac:dyDescent="0.3">
      <c r="H295" s="12"/>
      <c r="Q295" s="12"/>
    </row>
    <row r="297" spans="8:17" x14ac:dyDescent="0.3">
      <c r="H297" s="12"/>
      <c r="Q297" s="12"/>
    </row>
    <row r="299" spans="8:17" x14ac:dyDescent="0.3">
      <c r="H299" s="12"/>
      <c r="Q299" s="12"/>
    </row>
    <row r="325" spans="8:17" x14ac:dyDescent="0.3">
      <c r="Q325" s="12"/>
    </row>
    <row r="327" spans="8:17" x14ac:dyDescent="0.3">
      <c r="H327" s="12"/>
      <c r="Q327" s="12"/>
    </row>
    <row r="329" spans="8:17" x14ac:dyDescent="0.3">
      <c r="H329" s="12"/>
    </row>
    <row r="331" spans="8:17" x14ac:dyDescent="0.3">
      <c r="H331" s="12"/>
      <c r="Q331" s="12"/>
    </row>
    <row r="359" spans="8:17" x14ac:dyDescent="0.3">
      <c r="H359" s="12"/>
    </row>
    <row r="361" spans="8:17" x14ac:dyDescent="0.3">
      <c r="Q361" s="12"/>
    </row>
    <row r="362" spans="8:17" x14ac:dyDescent="0.3">
      <c r="Q362" s="12"/>
    </row>
    <row r="363" spans="8:17" x14ac:dyDescent="0.3">
      <c r="Q363" s="12"/>
    </row>
    <row r="364" spans="8:17" x14ac:dyDescent="0.3">
      <c r="Q364" s="12"/>
    </row>
    <row r="365" spans="8:17" x14ac:dyDescent="0.3">
      <c r="H365" s="12"/>
      <c r="Q365" s="12"/>
    </row>
    <row r="367" spans="8:17" x14ac:dyDescent="0.3">
      <c r="H367" s="12"/>
      <c r="Q367" s="12"/>
    </row>
    <row r="370" spans="17:17" x14ac:dyDescent="0.3">
      <c r="Q370" s="12"/>
    </row>
    <row r="394" spans="8:17" x14ac:dyDescent="0.3">
      <c r="Q394" s="12"/>
    </row>
    <row r="395" spans="8:17" x14ac:dyDescent="0.3">
      <c r="H395" s="12"/>
      <c r="Q395" s="12"/>
    </row>
    <row r="396" spans="8:17" x14ac:dyDescent="0.3">
      <c r="H396" s="12"/>
      <c r="Q396" s="12"/>
    </row>
    <row r="397" spans="8:17" x14ac:dyDescent="0.3">
      <c r="H397" s="12"/>
      <c r="Q397" s="12"/>
    </row>
    <row r="398" spans="8:17" x14ac:dyDescent="0.3">
      <c r="H398" s="12"/>
      <c r="Q398" s="12"/>
    </row>
    <row r="399" spans="8:17" x14ac:dyDescent="0.3">
      <c r="H399" s="12"/>
      <c r="Q399" s="12"/>
    </row>
    <row r="400" spans="8:17" x14ac:dyDescent="0.3">
      <c r="H400" s="12"/>
      <c r="Q400" s="12"/>
    </row>
    <row r="402" spans="8:17" x14ac:dyDescent="0.3">
      <c r="H402" s="12"/>
      <c r="Q402" s="12"/>
    </row>
    <row r="456" spans="13:13" x14ac:dyDescent="0.3">
      <c r="M456" s="13"/>
    </row>
    <row r="463" spans="13:13" x14ac:dyDescent="0.3">
      <c r="M463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  <ignoredErrors>
    <ignoredError sqref="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Consol Services</vt:lpstr>
      <vt:lpstr>'Consol Services'!\x</vt:lpstr>
      <vt:lpstr>'Consol Services'!Print_Area</vt:lpstr>
      <vt:lpstr>'Consol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Abhishek Gupta (FIN,ISC)</cp:lastModifiedBy>
  <dcterms:created xsi:type="dcterms:W3CDTF">2020-09-18T14:28:21Z</dcterms:created>
  <dcterms:modified xsi:type="dcterms:W3CDTF">2023-05-16T11:58:24Z</dcterms:modified>
</cp:coreProperties>
</file>