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kshay.varambally\Documents\Work\2. IR\2. Richa\"/>
    </mc:Choice>
  </mc:AlternateContent>
  <xr:revisionPtr revIDLastSave="0" documentId="8_{FDC31E7E-9CB5-4B86-B0FC-75EB4F4B48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 Services" sheetId="1" r:id="rId1"/>
  </sheets>
  <externalReferences>
    <externalReference r:id="rId2"/>
  </externalReferences>
  <definedNames>
    <definedName name="\a" localSheetId="0">'Consol Services'!#REF!</definedName>
    <definedName name="\a">[1]vistara16!#REF!</definedName>
    <definedName name="\b" localSheetId="0">'Consol Services'!#REF!</definedName>
    <definedName name="\c">#N/A</definedName>
    <definedName name="\d" localSheetId="0">'Consol Services'!#REF!</definedName>
    <definedName name="\d">[1]vistara16!#REF!</definedName>
    <definedName name="\e" localSheetId="0">'Consol Services'!#REF!</definedName>
    <definedName name="\e">[1]vistara16!#REF!</definedName>
    <definedName name="\f" localSheetId="0">'Consol Services'!#REF!</definedName>
    <definedName name="\f">[1]vistara16!#REF!</definedName>
    <definedName name="\g" localSheetId="0">'Consol Services'!#REF!</definedName>
    <definedName name="\g">[1]vistara16!#REF!</definedName>
    <definedName name="\h" localSheetId="0">'Consol Services'!#REF!</definedName>
    <definedName name="\h">[1]vistara16!#REF!</definedName>
    <definedName name="\i" localSheetId="0">'Consol Services'!#REF!</definedName>
    <definedName name="\i">[1]vistara16!#REF!</definedName>
    <definedName name="\j" localSheetId="0">'Consol Services'!#REF!</definedName>
    <definedName name="\j">[1]vistara16!#REF!</definedName>
    <definedName name="\k" localSheetId="0">'Consol Services'!#REF!</definedName>
    <definedName name="\k">[1]vistara16!#REF!</definedName>
    <definedName name="\l">#N/A</definedName>
    <definedName name="\m" localSheetId="0">'Consol Services'!#REF!</definedName>
    <definedName name="\m">[1]vistara16!#REF!</definedName>
    <definedName name="\p" localSheetId="0">'Consol Services'!#REF!</definedName>
    <definedName name="\x" localSheetId="0">'Consol Services'!$C$141</definedName>
    <definedName name="_Regression_Int" localSheetId="0" hidden="1">1</definedName>
    <definedName name="_xlnm.Print_Area" localSheetId="0">'Consol Services'!$A$1:$Q$18</definedName>
    <definedName name="Print_Area_MI" localSheetId="0">'Consol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" l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<sst xmlns="http://schemas.openxmlformats.org/spreadsheetml/2006/main" count="39" uniqueCount="38">
  <si>
    <t>Monthly Operational Statistics for FY 2020-21 on scheduled domestic services</t>
  </si>
  <si>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</si>
  <si>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</si>
  <si>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</si>
  <si>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</si>
  <si>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</si>
  <si>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</si>
  <si>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</si>
  <si>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</si>
  <si>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</si>
  <si>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</si>
  <si>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</si>
  <si>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</si>
  <si>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</si>
  <si>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</si>
  <si>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</si>
  <si>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</si>
  <si>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</si>
  <si>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</si>
  <si>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</si>
  <si>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</si>
  <si>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</si>
  <si>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 xml:space="preserve"> 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</si>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</sst>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quotePrefix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 applyProtection="1">
      <alignment horizontal="center" vertical="center" wrapText="1"/>
    </xf>
    <xf numFmtId="3" fontId="4" fillId="2" borderId="4" xfId="1" applyNumberFormat="1" applyFont="1" applyFill="1" applyBorder="1" applyAlignment="1" applyProtection="1">
      <alignment horizontal="center" vertical="center" wrapText="1"/>
    </xf>
    <xf numFmtId="164" fontId="4" fillId="2" borderId="4" xfId="1" applyNumberFormat="1" applyFont="1" applyFill="1" applyBorder="1" applyAlignment="1" applyProtection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3" fontId="2" fillId="2" borderId="4" xfId="1" applyNumberFormat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13" transitionEvaluation="1" transitionEntry="1"/>
  <dimension ref="A1:S463"/>
  <sheetViews>
    <sheetView showGridLines="0" tabSelected="1" zoomScale="90" zoomScaleNormal="90" zoomScaleSheetLayoutView="75" workbookViewId="0">
      <pane xSplit="5" ySplit="3" topLeftCell="F13" activePane="bottomRight" state="frozen"/>
      <selection pane="topRight" activeCell="F1" sqref="F1"/>
      <selection pane="bottomLeft" activeCell="A4" sqref="A4"/>
      <selection pane="bottomRight" activeCell="A17" sqref="A17:Q17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7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7" ht="32.2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3" customHeight="1" x14ac:dyDescent="0.3">
      <c r="A2" s="20" t="s">
        <v>1</v>
      </c>
      <c r="B2" s="20" t="s">
        <v>2</v>
      </c>
      <c r="C2" s="20"/>
      <c r="D2" s="20"/>
      <c r="E2" s="15" t="s">
        <v>3</v>
      </c>
      <c r="F2" s="15" t="s">
        <v>4</v>
      </c>
      <c r="G2" s="15" t="s">
        <v>5</v>
      </c>
      <c r="H2" s="15" t="s">
        <v>6</v>
      </c>
      <c r="I2" s="20" t="s">
        <v>7</v>
      </c>
      <c r="J2" s="20"/>
      <c r="K2" s="20"/>
      <c r="L2" s="20" t="s">
        <v>8</v>
      </c>
      <c r="M2" s="20"/>
      <c r="N2" s="20"/>
      <c r="O2" s="20"/>
      <c r="P2" s="15" t="s">
        <v>9</v>
      </c>
      <c r="Q2" s="15" t="s">
        <v>10</v>
      </c>
    </row>
    <row r="3" spans="1:17" ht="162" customHeight="1" x14ac:dyDescent="0.3">
      <c r="A3" s="20"/>
      <c r="B3" s="2" t="s">
        <v>11</v>
      </c>
      <c r="C3" s="2" t="s">
        <v>12</v>
      </c>
      <c r="D3" s="2" t="s">
        <v>13</v>
      </c>
      <c r="E3" s="15"/>
      <c r="F3" s="15"/>
      <c r="G3" s="15"/>
      <c r="H3" s="15"/>
      <c r="I3" s="2" t="s">
        <v>14</v>
      </c>
      <c r="J3" s="3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15"/>
      <c r="Q3" s="15"/>
    </row>
    <row r="4" spans="1:17" ht="23.1" customHeight="1" x14ac:dyDescent="0.3">
      <c r="A4" s="4" t="s">
        <v>21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 t="s">
        <v>22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6" t="s">
        <v>22</v>
      </c>
    </row>
    <row r="5" spans="1:17" ht="23.1" customHeight="1" x14ac:dyDescent="0.3">
      <c r="A5" s="4" t="s">
        <v>23</v>
      </c>
      <c r="B5" s="5">
        <v>1575</v>
      </c>
      <c r="C5" s="5">
        <v>2714.58</v>
      </c>
      <c r="D5" s="5">
        <v>1473</v>
      </c>
      <c r="E5" s="5">
        <v>142254</v>
      </c>
      <c r="F5" s="5">
        <v>141383</v>
      </c>
      <c r="G5" s="5">
        <v>268985</v>
      </c>
      <c r="H5" s="6">
        <v>52.561667007453948</v>
      </c>
      <c r="I5" s="5">
        <v>782</v>
      </c>
      <c r="J5" s="5">
        <v>192.678</v>
      </c>
      <c r="K5" s="5">
        <v>974.678</v>
      </c>
      <c r="L5" s="5">
        <v>12713</v>
      </c>
      <c r="M5" s="5">
        <v>974</v>
      </c>
      <c r="N5" s="5">
        <v>167</v>
      </c>
      <c r="O5" s="5">
        <v>13854</v>
      </c>
      <c r="P5" s="5">
        <v>30075</v>
      </c>
      <c r="Q5" s="6">
        <v>46.064837905236907</v>
      </c>
    </row>
    <row r="6" spans="1:17" ht="23.1" customHeight="1" x14ac:dyDescent="0.3">
      <c r="A6" s="4" t="s">
        <v>24</v>
      </c>
      <c r="B6" s="5">
        <v>10341</v>
      </c>
      <c r="C6" s="5">
        <v>17810.330000000002</v>
      </c>
      <c r="D6" s="5">
        <v>9437</v>
      </c>
      <c r="E6" s="5">
        <v>1046836</v>
      </c>
      <c r="F6" s="5">
        <v>1038263</v>
      </c>
      <c r="G6" s="5">
        <v>1711028</v>
      </c>
      <c r="H6" s="6">
        <v>60.680655138314506</v>
      </c>
      <c r="I6" s="5">
        <v>7861</v>
      </c>
      <c r="J6" s="5">
        <v>1410</v>
      </c>
      <c r="K6" s="5">
        <v>9271</v>
      </c>
      <c r="L6" s="5">
        <v>93442</v>
      </c>
      <c r="M6" s="5">
        <v>8979</v>
      </c>
      <c r="N6" s="5">
        <v>1238</v>
      </c>
      <c r="O6" s="5">
        <v>103659</v>
      </c>
      <c r="P6" s="5">
        <v>194003</v>
      </c>
      <c r="Q6" s="6">
        <v>53.431647964206739</v>
      </c>
    </row>
    <row r="7" spans="1:17" ht="23.1" customHeight="1" x14ac:dyDescent="0.3">
      <c r="A7" s="14" t="s">
        <v>32</v>
      </c>
      <c r="B7" s="5">
        <v>13094</v>
      </c>
      <c r="C7" s="5">
        <v>22743.5</v>
      </c>
      <c r="D7" s="5">
        <v>11616.535</v>
      </c>
      <c r="E7" s="5">
        <v>1272240</v>
      </c>
      <c r="F7" s="5">
        <v>1240088</v>
      </c>
      <c r="G7" s="5">
        <v>2060464</v>
      </c>
      <c r="H7" s="6">
        <v>60.18489039362008</v>
      </c>
      <c r="I7" s="5">
        <v>10776.52605</v>
      </c>
      <c r="J7" s="5">
        <v>1797.6017999999995</v>
      </c>
      <c r="K7" s="5">
        <v>12574.127850000001</v>
      </c>
      <c r="L7" s="5">
        <v>111596.41962</v>
      </c>
      <c r="M7" s="5">
        <v>11747.253433350001</v>
      </c>
      <c r="N7" s="5">
        <v>1588.2162173300001</v>
      </c>
      <c r="O7" s="5">
        <v>124931.88927068001</v>
      </c>
      <c r="P7" s="5">
        <v>233503.52340800001</v>
      </c>
      <c r="Q7" s="6">
        <v>53.503213761955479</v>
      </c>
    </row>
    <row r="8" spans="1:17" ht="23.1" customHeight="1" x14ac:dyDescent="0.3">
      <c r="A8" s="14" t="s">
        <v>29</v>
      </c>
      <c r="B8" s="5">
        <v>15897</v>
      </c>
      <c r="C8" s="5">
        <v>27875</v>
      </c>
      <c r="D8" s="5">
        <v>14060.191999999999</v>
      </c>
      <c r="E8" s="5">
        <v>1681787</v>
      </c>
      <c r="F8" s="5">
        <v>1633951</v>
      </c>
      <c r="G8" s="5">
        <v>2490194</v>
      </c>
      <c r="H8" s="6">
        <v>65.615409883727935</v>
      </c>
      <c r="I8" s="5">
        <v>11349.06493</v>
      </c>
      <c r="J8" s="5">
        <v>1959.6480899999999</v>
      </c>
      <c r="K8" s="5">
        <v>13308.713020000001</v>
      </c>
      <c r="L8" s="5">
        <v>147014.40033</v>
      </c>
      <c r="M8" s="5">
        <v>9640.1705769900109</v>
      </c>
      <c r="N8" s="5">
        <v>1671.2809458900001</v>
      </c>
      <c r="O8" s="5">
        <v>158325.85185288001</v>
      </c>
      <c r="P8" s="5">
        <v>165610.03539999999</v>
      </c>
      <c r="Q8" s="6">
        <v>95.601604981530002</v>
      </c>
    </row>
    <row r="9" spans="1:17" ht="23.1" customHeight="1" x14ac:dyDescent="0.3">
      <c r="A9" s="14" t="s">
        <v>30</v>
      </c>
      <c r="B9" s="5">
        <v>21063</v>
      </c>
      <c r="C9" s="5">
        <v>37320.050000000003</v>
      </c>
      <c r="D9" s="5">
        <v>19101.914000000001</v>
      </c>
      <c r="E9" s="5">
        <v>2265539</v>
      </c>
      <c r="F9" s="5">
        <v>2233475</v>
      </c>
      <c r="G9" s="5">
        <v>3415497</v>
      </c>
      <c r="H9" s="6">
        <v>65.392386525299244</v>
      </c>
      <c r="I9" s="5">
        <v>13099.07121</v>
      </c>
      <c r="J9" s="5">
        <v>2296.4352200000017</v>
      </c>
      <c r="K9" s="5">
        <v>15395.506430000001</v>
      </c>
      <c r="L9" s="5">
        <v>200974.5747</v>
      </c>
      <c r="M9" s="5">
        <v>14798.24070979</v>
      </c>
      <c r="N9" s="5">
        <v>1897.75164442</v>
      </c>
      <c r="O9" s="5">
        <v>217670.56705421</v>
      </c>
      <c r="P9" s="5">
        <v>381911.56579199899</v>
      </c>
      <c r="Q9" s="6">
        <v>56.995018363167404</v>
      </c>
    </row>
    <row r="10" spans="1:17" ht="23.1" customHeight="1" x14ac:dyDescent="0.3">
      <c r="A10" s="14" t="s">
        <v>31</v>
      </c>
      <c r="B10" s="5">
        <v>24853</v>
      </c>
      <c r="C10" s="5">
        <v>43914.95</v>
      </c>
      <c r="D10" s="5">
        <v>22864.053</v>
      </c>
      <c r="E10" s="5">
        <v>2926835</v>
      </c>
      <c r="F10" s="5">
        <v>2820750</v>
      </c>
      <c r="G10" s="5">
        <v>4137233</v>
      </c>
      <c r="H10" s="6">
        <v>68.179626334799124</v>
      </c>
      <c r="I10" s="5">
        <v>15877.95055</v>
      </c>
      <c r="J10" s="5">
        <v>2522.1640699999998</v>
      </c>
      <c r="K10" s="5">
        <v>18400.11462</v>
      </c>
      <c r="L10" s="5">
        <v>253797.87194444015</v>
      </c>
      <c r="M10" s="5">
        <v>17890.144756540001</v>
      </c>
      <c r="N10" s="5">
        <v>2158.8349027499999</v>
      </c>
      <c r="O10" s="5">
        <v>273846.85160373012</v>
      </c>
      <c r="P10" s="5">
        <v>435741.18558599998</v>
      </c>
      <c r="Q10" s="6">
        <v>62.846217126676073</v>
      </c>
    </row>
    <row r="11" spans="1:17" ht="23.1" customHeight="1" x14ac:dyDescent="0.3">
      <c r="A11" s="14" t="s">
        <v>33</v>
      </c>
      <c r="B11" s="5">
        <v>26786</v>
      </c>
      <c r="C11" s="5">
        <v>47268</v>
      </c>
      <c r="D11" s="5">
        <v>24377</v>
      </c>
      <c r="E11" s="5">
        <v>3423059</v>
      </c>
      <c r="F11" s="5">
        <v>3280792</v>
      </c>
      <c r="G11" s="5">
        <v>4435096</v>
      </c>
      <c r="H11" s="6">
        <v>74</v>
      </c>
      <c r="I11" s="5">
        <v>15035.6</v>
      </c>
      <c r="J11" s="5">
        <v>2287.3000000000002</v>
      </c>
      <c r="K11" s="5">
        <v>17322.900000000001</v>
      </c>
      <c r="L11" s="5">
        <v>295265.5</v>
      </c>
      <c r="M11" s="5">
        <v>16651.900000000001</v>
      </c>
      <c r="N11" s="5">
        <v>2072.9</v>
      </c>
      <c r="O11" s="5">
        <v>313990.3</v>
      </c>
      <c r="P11" s="5">
        <v>496279.3</v>
      </c>
      <c r="Q11" s="6">
        <v>63.3</v>
      </c>
    </row>
    <row r="12" spans="1:17" ht="23.1" customHeight="1" x14ac:dyDescent="0.3">
      <c r="A12" s="14" t="s">
        <v>34</v>
      </c>
      <c r="B12" s="5">
        <v>31847</v>
      </c>
      <c r="C12" s="5">
        <v>56528</v>
      </c>
      <c r="D12" s="5">
        <v>28846</v>
      </c>
      <c r="E12" s="5">
        <v>3951522</v>
      </c>
      <c r="F12" s="5">
        <v>3768240</v>
      </c>
      <c r="G12" s="5">
        <v>5270175</v>
      </c>
      <c r="H12" s="6">
        <v>71.5</v>
      </c>
      <c r="I12" s="5">
        <v>15997.5</v>
      </c>
      <c r="J12" s="5">
        <v>2878.2</v>
      </c>
      <c r="K12" s="5">
        <v>18875.7</v>
      </c>
      <c r="L12" s="5">
        <v>339050.7</v>
      </c>
      <c r="M12" s="5">
        <v>18088.400000000001</v>
      </c>
      <c r="N12" s="5">
        <v>2713.7</v>
      </c>
      <c r="O12" s="5">
        <v>359852.79999999999</v>
      </c>
      <c r="P12" s="5">
        <v>556202.19999999995</v>
      </c>
      <c r="Q12" s="6">
        <v>64.7</v>
      </c>
    </row>
    <row r="13" spans="1:17" ht="23.1" customHeight="1" x14ac:dyDescent="0.3">
      <c r="A13" s="14" t="s">
        <v>35</v>
      </c>
      <c r="B13" s="5">
        <v>34461</v>
      </c>
      <c r="C13" s="5">
        <v>61464.9</v>
      </c>
      <c r="D13" s="5">
        <v>31362.842000000001</v>
      </c>
      <c r="E13" s="5">
        <v>4202712</v>
      </c>
      <c r="F13" s="5">
        <v>3983767</v>
      </c>
      <c r="G13" s="5">
        <v>5746935</v>
      </c>
      <c r="H13" s="6">
        <v>69.319854844364869</v>
      </c>
      <c r="I13" s="5">
        <v>16154.855310000008</v>
      </c>
      <c r="J13" s="5">
        <v>2151.0052999999989</v>
      </c>
      <c r="K13" s="5">
        <v>18305.860610000007</v>
      </c>
      <c r="L13" s="5">
        <v>358449.52311564906</v>
      </c>
      <c r="M13" s="5">
        <v>18385.233416999999</v>
      </c>
      <c r="N13" s="5">
        <v>1964.64011777</v>
      </c>
      <c r="O13" s="5">
        <v>378799.39665041905</v>
      </c>
      <c r="P13" s="5">
        <v>602126.95019700006</v>
      </c>
      <c r="Q13" s="6">
        <v>62.910221262556988</v>
      </c>
    </row>
    <row r="14" spans="1:17" ht="23.1" customHeight="1" x14ac:dyDescent="0.3">
      <c r="A14" s="14" t="s">
        <v>36</v>
      </c>
      <c r="B14" s="5">
        <v>32690</v>
      </c>
      <c r="C14" s="5">
        <v>58239.43</v>
      </c>
      <c r="D14" s="5">
        <v>29692.342000000001</v>
      </c>
      <c r="E14" s="5">
        <v>4238466</v>
      </c>
      <c r="F14" s="5">
        <v>4039127</v>
      </c>
      <c r="G14" s="5">
        <v>5431221</v>
      </c>
      <c r="H14" s="6">
        <v>74.368673268865322</v>
      </c>
      <c r="I14" s="6">
        <v>16743.805050000003</v>
      </c>
      <c r="J14" s="6">
        <v>2101.3731799999996</v>
      </c>
      <c r="K14" s="6">
        <v>18845.178230000001</v>
      </c>
      <c r="L14" s="6">
        <v>363480.5081095706</v>
      </c>
      <c r="M14" s="6">
        <v>18924.991257940001</v>
      </c>
      <c r="N14" s="6">
        <v>1861.8305944199999</v>
      </c>
      <c r="O14" s="6">
        <v>384267.32996193063</v>
      </c>
      <c r="P14" s="6">
        <v>571151.98021299904</v>
      </c>
      <c r="Q14" s="6">
        <v>67.279348277603148</v>
      </c>
    </row>
    <row r="15" spans="1:17" ht="23.1" customHeight="1" x14ac:dyDescent="0.3">
      <c r="A15" s="14" t="s">
        <v>37</v>
      </c>
      <c r="B15" s="5">
        <v>36601</v>
      </c>
      <c r="C15" s="5">
        <v>64873.2</v>
      </c>
      <c r="D15" s="5">
        <v>33192.900999999998</v>
      </c>
      <c r="E15" s="5">
        <v>4184920</v>
      </c>
      <c r="F15" s="5">
        <v>4038028</v>
      </c>
      <c r="G15" s="5">
        <v>6081170</v>
      </c>
      <c r="H15" s="6">
        <v>66.402156164027645</v>
      </c>
      <c r="I15" s="6">
        <v>19304.063279999998</v>
      </c>
      <c r="J15" s="6">
        <v>2101.2463900000012</v>
      </c>
      <c r="K15" s="6">
        <v>21405.309669999999</v>
      </c>
      <c r="L15" s="6">
        <v>363374.05923000001</v>
      </c>
      <c r="M15" s="6">
        <v>21553.923664540001</v>
      </c>
      <c r="N15" s="6">
        <v>1965.49113087</v>
      </c>
      <c r="O15" s="6">
        <v>386893.47402541002</v>
      </c>
      <c r="P15" s="6">
        <v>643066.86671699805</v>
      </c>
      <c r="Q15" s="6">
        <v>60.163801627751212</v>
      </c>
    </row>
    <row r="16" spans="1:17" ht="23.1" customHeight="1" x14ac:dyDescent="0.3">
      <c r="A16" s="4" t="s">
        <v>25</v>
      </c>
      <c r="B16" s="5">
        <f>SUM(B4:B15)</f>
        <v>249208</v>
      </c>
      <c r="C16" s="5">
        <f t="shared" ref="C16:D16" si="0">SUM(C4:C15)</f>
        <v>440751.94</v>
      </c>
      <c r="D16" s="5">
        <f t="shared" si="0"/>
        <v>226023.77900000004</v>
      </c>
      <c r="E16" s="5">
        <f t="shared" ref="E16" si="1">SUM(E4:E15)</f>
        <v>29336170</v>
      </c>
      <c r="F16" s="5">
        <f t="shared" ref="F16" si="2">SUM(F4:F15)</f>
        <v>28217864</v>
      </c>
      <c r="G16" s="5">
        <f t="shared" ref="G16" si="3">SUM(G4:G15)</f>
        <v>41047998</v>
      </c>
      <c r="H16" s="6">
        <f>F16/G16*100</f>
        <v>68.743581599277988</v>
      </c>
      <c r="I16" s="5">
        <f t="shared" ref="I16" si="4">SUM(I4:I15)</f>
        <v>142981.43638000003</v>
      </c>
      <c r="J16" s="5">
        <f t="shared" ref="J16" si="5">SUM(J4:J15)</f>
        <v>21697.652050000001</v>
      </c>
      <c r="K16" s="5">
        <f t="shared" ref="K16" si="6">SUM(K4:K15)</f>
        <v>164679.08843</v>
      </c>
      <c r="L16" s="5">
        <f t="shared" ref="L16" si="7">SUM(L4:L15)</f>
        <v>2539158.55704966</v>
      </c>
      <c r="M16" s="5">
        <f t="shared" ref="M16" si="8">SUM(M4:M15)</f>
        <v>157633.25781615</v>
      </c>
      <c r="N16" s="5">
        <f t="shared" ref="N16" si="9">SUM(N4:N15)</f>
        <v>19299.645553449998</v>
      </c>
      <c r="O16" s="5">
        <f t="shared" ref="O16" si="10">SUM(O4:O15)</f>
        <v>2716091.46041926</v>
      </c>
      <c r="P16" s="5">
        <f t="shared" ref="P16" si="11">SUM(P4:P15)</f>
        <v>4309671.6073129959</v>
      </c>
      <c r="Q16" s="6">
        <f>O16/P16*100</f>
        <v>63.02316528735922</v>
      </c>
    </row>
    <row r="17" spans="1:19" s="8" customFormat="1" ht="30" customHeight="1" x14ac:dyDescent="0.3">
      <c r="A17" s="16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"/>
      <c r="S17" s="7"/>
    </row>
    <row r="18" spans="1:19" ht="23.1" customHeight="1" x14ac:dyDescent="0.3">
      <c r="A18" s="16" t="s">
        <v>27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/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/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28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 Services</vt:lpstr>
      <vt:lpstr>'Consol Services'!\x</vt:lpstr>
      <vt:lpstr>'Consol Services'!Print_Area</vt:lpstr>
      <vt:lpstr>'Consol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Akshay Varambally(Fin,ISC)</cp:lastModifiedBy>
  <dcterms:created xsi:type="dcterms:W3CDTF">2020-09-18T14:28:21Z</dcterms:created>
  <dcterms:modified xsi:type="dcterms:W3CDTF">2021-06-29T14:43:03Z</dcterms:modified>
</cp:coreProperties>
</file>